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worksheets/sheet6.xml" ContentType="application/vnd.openxmlformats-officedocument.spreadsheetml.worksheet+xml"/>
  <Default Extension="wmf" ContentType="image/x-wmf"/>
  <Override PartName="/xl/pivotTables/pivotTable1.xml" ContentType="application/vnd.openxmlformats-officedocument.spreadsheetml.pivotTable+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pivotCache/pivotCacheDefinition1.xml" ContentType="application/vnd.openxmlformats-officedocument.spreadsheetml.pivotCacheDefinition+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hidePivotFieldList="1" defaultThemeVersion="124226"/>
  <bookViews>
    <workbookView xWindow="360" yWindow="135" windowWidth="19440" windowHeight="9945"/>
  </bookViews>
  <sheets>
    <sheet name="Integration Plan" sheetId="4" r:id="rId1"/>
    <sheet name="Integration Graph" sheetId="6" r:id="rId2"/>
    <sheet name="SMP List" sheetId="7" r:id="rId3"/>
    <sheet name="Tools Integration Plan" sheetId="9" r:id="rId4"/>
    <sheet name="pending bklog" sheetId="5" state="hidden" r:id="rId5"/>
    <sheet name="pdk3.0.d" sheetId="8" state="hidden" r:id="rId6"/>
  </sheets>
  <definedNames>
    <definedName name="_xlnm._FilterDatabase" localSheetId="0" hidden="1">'Integration Plan'!$A$2:$AL$79</definedName>
    <definedName name="_xlnm._FilterDatabase" localSheetId="4" hidden="1">'pending bklog'!$A$1:$H$27</definedName>
  </definedNames>
  <calcPr calcId="125725"/>
  <pivotCaches>
    <pivotCache cacheId="0" r:id="rId7"/>
  </pivotCaches>
</workbook>
</file>

<file path=xl/calcChain.xml><?xml version="1.0" encoding="utf-8"?>
<calcChain xmlns="http://schemas.openxmlformats.org/spreadsheetml/2006/main">
  <c r="C62" i="6"/>
  <c r="D62"/>
  <c r="C70" s="1"/>
  <c r="E62"/>
  <c r="D63"/>
  <c r="C75" s="1"/>
  <c r="E63"/>
  <c r="C63" s="1"/>
  <c r="D65"/>
  <c r="E65"/>
  <c r="C65" s="1"/>
  <c r="D66"/>
  <c r="E66"/>
  <c r="C66" s="1"/>
  <c r="G66" s="1"/>
  <c r="D70"/>
  <c r="AH9" i="4"/>
  <c r="AH4"/>
  <c r="AH5"/>
  <c r="AH6"/>
  <c r="AH7"/>
  <c r="AH8"/>
  <c r="AH10"/>
  <c r="AH21"/>
  <c r="AH22"/>
  <c r="AH23"/>
  <c r="AH24"/>
  <c r="AH25"/>
  <c r="AH26"/>
  <c r="AH27"/>
  <c r="AH28"/>
  <c r="AH29"/>
  <c r="AH30"/>
  <c r="AH31"/>
  <c r="AH32"/>
  <c r="AH33"/>
  <c r="AH34"/>
  <c r="AH35"/>
  <c r="AH36"/>
  <c r="AH37"/>
  <c r="AH38"/>
  <c r="AH39"/>
  <c r="AH40"/>
  <c r="AH41"/>
  <c r="AH43"/>
  <c r="AH44"/>
  <c r="AH45"/>
  <c r="AH46"/>
  <c r="AH47"/>
  <c r="AH48"/>
  <c r="AH54"/>
  <c r="AH55"/>
  <c r="AH3"/>
  <c r="N31" i="6"/>
  <c r="N29"/>
  <c r="N30"/>
  <c r="F12"/>
  <c r="Q27" s="1"/>
  <c r="Q28" s="1"/>
  <c r="Q29" s="1"/>
  <c r="E12"/>
  <c r="P15" s="1"/>
  <c r="P16" s="1"/>
  <c r="P17" s="1"/>
  <c r="P18" s="1"/>
  <c r="P19" s="1"/>
  <c r="P20" s="1"/>
  <c r="P21" s="1"/>
  <c r="P22" s="1"/>
  <c r="P23" s="1"/>
  <c r="P24" s="1"/>
  <c r="P25" s="1"/>
  <c r="P26" s="1"/>
  <c r="P27" s="1"/>
  <c r="P28" s="1"/>
  <c r="P29" s="1"/>
  <c r="N14"/>
  <c r="O14"/>
  <c r="P14"/>
  <c r="Q14"/>
  <c r="N15"/>
  <c r="N16"/>
  <c r="D12"/>
  <c r="O15" s="1"/>
  <c r="N17"/>
  <c r="N18"/>
  <c r="N19"/>
  <c r="N20"/>
  <c r="N21"/>
  <c r="N22"/>
  <c r="N23"/>
  <c r="N24"/>
  <c r="N25"/>
  <c r="N26"/>
  <c r="N27"/>
  <c r="N28"/>
  <c r="G65" l="1"/>
  <c r="D71"/>
  <c r="G63"/>
  <c r="C76"/>
  <c r="C71"/>
  <c r="G62"/>
  <c r="Q30"/>
  <c r="Q31" s="1"/>
  <c r="O16"/>
  <c r="O17" s="1"/>
</calcChain>
</file>

<file path=xl/comments1.xml><?xml version="1.0" encoding="utf-8"?>
<comments xmlns="http://schemas.openxmlformats.org/spreadsheetml/2006/main">
  <authors>
    <author>victorp</author>
  </authors>
  <commentList>
    <comment ref="S32" authorId="0">
      <text>
        <r>
          <rPr>
            <b/>
            <sz val="9"/>
            <color indexed="81"/>
            <rFont val="Tahoma"/>
            <charset val="1"/>
          </rPr>
          <t>victorp:</t>
        </r>
        <r>
          <rPr>
            <sz val="9"/>
            <color indexed="81"/>
            <rFont val="Tahoma"/>
            <charset val="1"/>
          </rPr>
          <t xml:space="preserve">
delivery date moved by 2 month</t>
        </r>
      </text>
    </comment>
    <comment ref="U32" authorId="0">
      <text>
        <r>
          <rPr>
            <b/>
            <sz val="9"/>
            <color indexed="81"/>
            <rFont val="Tahoma"/>
            <charset val="1"/>
          </rPr>
          <t>victorp:</t>
        </r>
        <r>
          <rPr>
            <sz val="9"/>
            <color indexed="81"/>
            <rFont val="Tahoma"/>
            <charset val="1"/>
          </rPr>
          <t xml:space="preserve">
slip again, in test phase but no clear plan for delivery
</t>
        </r>
      </text>
    </comment>
    <comment ref="D35" authorId="0">
      <text>
        <r>
          <rPr>
            <b/>
            <sz val="9"/>
            <color indexed="81"/>
            <rFont val="Tahoma"/>
            <charset val="1"/>
          </rPr>
          <t>victorp:</t>
        </r>
        <r>
          <rPr>
            <sz val="9"/>
            <color indexed="81"/>
            <rFont val="Tahoma"/>
            <charset val="1"/>
          </rPr>
          <t xml:space="preserve">
recieved information that this has been done, checking with package owner when</t>
        </r>
      </text>
    </comment>
    <comment ref="S41" authorId="0">
      <text>
        <r>
          <rPr>
            <b/>
            <sz val="9"/>
            <color indexed="81"/>
            <rFont val="Tahoma"/>
            <charset val="1"/>
          </rPr>
          <t>victorp:</t>
        </r>
        <r>
          <rPr>
            <sz val="9"/>
            <color indexed="81"/>
            <rFont val="Tahoma"/>
            <charset val="1"/>
          </rPr>
          <t xml:space="preserve">
Not all code in the FCL has made it to the MCL , possible distributionpolicy error in delivery</t>
        </r>
      </text>
    </comment>
  </commentList>
</comments>
</file>

<file path=xl/comments2.xml><?xml version="1.0" encoding="utf-8"?>
<comments xmlns="http://schemas.openxmlformats.org/spreadsheetml/2006/main">
  <authors>
    <author>victorp</author>
  </authors>
  <commentList>
    <comment ref="B3" authorId="0">
      <text>
        <r>
          <rPr>
            <b/>
            <sz val="9"/>
            <color indexed="81"/>
            <rFont val="Tahoma"/>
            <charset val="1"/>
          </rPr>
          <t>victorp:</t>
        </r>
        <r>
          <rPr>
            <sz val="9"/>
            <color indexed="81"/>
            <rFont val="Tahoma"/>
            <charset val="1"/>
          </rPr>
          <t xml:space="preserve">
recieved information that this has been done, checking with package owner when</t>
        </r>
      </text>
    </comment>
  </commentList>
</comments>
</file>

<file path=xl/sharedStrings.xml><?xml version="1.0" encoding="utf-8"?>
<sst xmlns="http://schemas.openxmlformats.org/spreadsheetml/2006/main" count="1418" uniqueCount="627">
  <si>
    <t xml:space="preserve"> SMP prototype Kernel </t>
  </si>
  <si>
    <t xml:space="preserve"> Writeable demand paging </t>
  </si>
  <si>
    <t xml:space="preserve"> Tech Domain Wide Features</t>
  </si>
  <si>
    <t xml:space="preserve"> New Comms Framework </t>
  </si>
  <si>
    <t xml:space="preserve"> Comms Framework</t>
  </si>
  <si>
    <t xml:space="preserve"> Telephony Apps</t>
  </si>
  <si>
    <t xml:space="preserve"> NGA adaptation </t>
  </si>
  <si>
    <t xml:space="preserve"> Graphics</t>
  </si>
  <si>
    <t xml:space="preserve"> Graphics surfaces and HW acceleration of graphics </t>
  </si>
  <si>
    <t xml:space="preserve"> Kernel &amp; Hardware Services</t>
  </si>
  <si>
    <t>TAG</t>
  </si>
  <si>
    <t>Package</t>
  </si>
  <si>
    <t>SMP</t>
  </si>
  <si>
    <t>WDP</t>
  </si>
  <si>
    <t>Freeway</t>
  </si>
  <si>
    <t>NFC</t>
  </si>
  <si>
    <t>Grand Total</t>
  </si>
  <si>
    <t>Column Labels</t>
  </si>
  <si>
    <t>Zoom2 Baseport</t>
  </si>
  <si>
    <t>Feature</t>
  </si>
  <si>
    <t>BUG_ID</t>
  </si>
  <si>
    <t>BSP</t>
  </si>
  <si>
    <t>IW0935</t>
  </si>
  <si>
    <t>IW0937</t>
  </si>
  <si>
    <t>IW0939</t>
  </si>
  <si>
    <t>IW0941</t>
  </si>
  <si>
    <t>IW0943</t>
  </si>
  <si>
    <t>IW0945</t>
  </si>
  <si>
    <t>IW0947</t>
  </si>
  <si>
    <t>IW0949</t>
  </si>
  <si>
    <t>Basic Non-NGA Graphic Support</t>
  </si>
  <si>
    <t>S^N</t>
  </si>
  <si>
    <t>S^3</t>
  </si>
  <si>
    <t>Done</t>
  </si>
  <si>
    <t>Issue: Late or not committed</t>
  </si>
  <si>
    <t>Planned and on track</t>
  </si>
  <si>
    <t>At risk</t>
  </si>
  <si>
    <t>zzz</t>
  </si>
  <si>
    <t>N/A</t>
  </si>
  <si>
    <t>Package owner MCL bulk contribution</t>
  </si>
  <si>
    <t>Planned contribution not recieved or not useable</t>
  </si>
  <si>
    <t>Planned contribution in this time frame</t>
  </si>
  <si>
    <t xml:space="preserve">Planned contribution  recieved </t>
  </si>
  <si>
    <t>IW = integration Window</t>
  </si>
  <si>
    <t>Java</t>
  </si>
  <si>
    <t>Access_Security_Package/Backlog</t>
  </si>
  <si>
    <t>Implementation of Access Security UIs with Qt</t>
  </si>
  <si>
    <t>2010 1Q</t>
  </si>
  <si>
    <t>Planned</t>
  </si>
  <si>
    <t>Commsfw_Backlog</t>
  </si>
  <si>
    <t xml:space="preserve"> SMP</t>
  </si>
  <si>
    <t xml:space="preserve"> SMP enhanced comms framework</t>
  </si>
  <si>
    <t xml:space="preserve"> Proposed</t>
  </si>
  <si>
    <t>Connectivity_Tools_Package/Backlog</t>
  </si>
  <si>
    <t>Qt/Orbit migration for ConnTest</t>
  </si>
  <si>
    <t>2H/2009</t>
  </si>
  <si>
    <t>1H/2010</t>
  </si>
  <si>
    <t>Proposed</t>
  </si>
  <si>
    <t>DRM_Package/Backlog</t>
  </si>
  <si>
    <t>Qt-based DRM UI components</t>
  </si>
  <si>
    <t>Q1 2010</t>
  </si>
  <si>
    <t>Graphics_Package/Backlog</t>
  </si>
  <si>
    <t>SMP safe - support for multi-core processors</t>
  </si>
  <si>
    <t>1H/09 (S^3)</t>
  </si>
  <si>
    <t>In Development</t>
  </si>
  <si>
    <t>IDE_Package/Backlog</t>
  </si>
  <si>
    <t xml:space="preserve"> Qt Eclipse integration plugins version 1.5.2 </t>
  </si>
  <si>
    <t xml:space="preserve"> n/a </t>
  </si>
  <si>
    <t xml:space="preserve"> Aug 09 </t>
  </si>
  <si>
    <t xml:space="preserve"> in-progress</t>
  </si>
  <si>
    <t>IP_Connection_Management_Package/Backlog</t>
  </si>
  <si>
    <t>Ipconnmgmt SMP-safe: Software runs in multiprocessor system.</t>
  </si>
  <si>
    <t>DirectUI implementation: Orbit implementation of ipconnmgmt UI components.</t>
  </si>
  <si>
    <t>Ipappsrv_backlog</t>
  </si>
  <si>
    <t>NGA</t>
  </si>
  <si>
    <t>Support for NGA</t>
  </si>
  <si>
    <t>In Development.</t>
  </si>
  <si>
    <t>Location_Package/Backlog</t>
  </si>
  <si>
    <t>Location UI enhancements with Qt</t>
  </si>
  <si>
    <t>TBD</t>
  </si>
  <si>
    <t>Messaging_Package/Backlog</t>
  </si>
  <si>
    <t>SMP analysis/ support for messaging</t>
  </si>
  <si>
    <t>Conversation based messaging direct touch UI using Qt</t>
  </si>
  <si>
    <t>Ongoing</t>
  </si>
  <si>
    <t>Phone_backlog</t>
  </si>
  <si>
    <t>Direct UI</t>
  </si>
  <si>
    <t>Profile_Package/Backlog</t>
  </si>
  <si>
    <t>QT'fication of Profiles</t>
  </si>
  <si>
    <t>Video_Player_Package/Backlog</t>
  </si>
  <si>
    <t xml:space="preserve"> Symbian NGA support for video playback Link to feature description</t>
  </si>
  <si>
    <t>&amp;lt;MCL date&amp;gt;</t>
  </si>
  <si>
    <t>In development</t>
  </si>
  <si>
    <t>VideoTelephony_roadmap</t>
  </si>
  <si>
    <t>NGA implemetaion of Video render</t>
  </si>
  <si>
    <t>touch UI support (implementation of common UI API)</t>
  </si>
  <si>
    <t>Vpnclient_Package/Backlog</t>
  </si>
  <si>
    <t>SMP safe phase 1</t>
  </si>
  <si>
    <t>2H09</t>
  </si>
  <si>
    <t>WLAN_Package_Backlog</t>
  </si>
  <si>
    <t>SMP safeSupport for multicore processors</t>
  </si>
  <si>
    <t>2H/09  (SF^3)</t>
  </si>
  <si>
    <t>Wireless_Access/Backlog</t>
  </si>
  <si>
    <t>New Symbian Comms Architecture - A migration to Freeway architecture.</t>
  </si>
  <si>
    <t>SMP safe verification - Software runs in multiprocessor system.</t>
  </si>
  <si>
    <t>DirectUI implementation - Replace WLAN Sniffer with Connect Screen.</t>
  </si>
  <si>
    <t>tag</t>
  </si>
  <si>
    <t>3PC</t>
  </si>
  <si>
    <t xml:space="preserve"> 3PC  architecture  </t>
  </si>
  <si>
    <t>Video player</t>
  </si>
  <si>
    <t>PC development platform</t>
  </si>
  <si>
    <t>2010-Q3</t>
  </si>
  <si>
    <t>2010-Q4</t>
  </si>
  <si>
    <t>HomeScreen</t>
  </si>
  <si>
    <t>Widget specific effects</t>
  </si>
  <si>
    <t>Homescreen background animation</t>
  </si>
  <si>
    <t xml:space="preserve">IW is a 2 week cycle at the end produces a PDK </t>
  </si>
  <si>
    <t>FCL</t>
  </si>
  <si>
    <t>Count of IW0935</t>
  </si>
  <si>
    <t>Values</t>
  </si>
  <si>
    <t>Count of IW0937</t>
  </si>
  <si>
    <t>Count of IW0939</t>
  </si>
  <si>
    <t>Count of IW0941</t>
  </si>
  <si>
    <t>Count of IW0949</t>
  </si>
  <si>
    <t>Count of IW0947</t>
  </si>
  <si>
    <t>Count of IW0945</t>
  </si>
  <si>
    <t>Count of IW0943</t>
  </si>
  <si>
    <t>ExecEnv</t>
  </si>
  <si>
    <t>newUI</t>
  </si>
  <si>
    <t>Application_Installation_Package/Backlog</t>
  </si>
  <si>
    <t>Qt-based AppInstall UI components</t>
  </si>
  <si>
    <t>Call sliders to touch UI (new UI for answering the call while the device screen is locked)</t>
  </si>
  <si>
    <t>Security_Services_Package/Backlog</t>
  </si>
  <si>
    <t>Qt-based Securitysrv UI components</t>
  </si>
  <si>
    <t>DirectUI implementation - Orbit (Qt) implementation of wirelessacc UI components.</t>
  </si>
  <si>
    <t>Key?</t>
  </si>
  <si>
    <t>yes</t>
  </si>
  <si>
    <t>S^4</t>
  </si>
  <si>
    <t>NewUI</t>
  </si>
  <si>
    <t>Messaging</t>
  </si>
  <si>
    <t>Phone</t>
  </si>
  <si>
    <t>BUG_ID - Engagement with contributor is pending</t>
  </si>
  <si>
    <t>BUG_ID - too far into the future to start engaging beyond backlog data</t>
  </si>
  <si>
    <t>Count of 2010-Q4</t>
  </si>
  <si>
    <t>Count of 2010-Q3</t>
  </si>
  <si>
    <t>Count of 2010-Q2</t>
  </si>
  <si>
    <t>BUG_ID - Good engagement with contributor. Timeframe provided</t>
  </si>
  <si>
    <t>NOKIA</t>
  </si>
  <si>
    <t>TI</t>
  </si>
  <si>
    <t>Main Contributor</t>
  </si>
  <si>
    <t>Individual Package Contributions</t>
  </si>
  <si>
    <t>Additional Kernel components backport for S^3 to S^2</t>
  </si>
  <si>
    <t>S^2</t>
  </si>
  <si>
    <t>DOCOMO/SOSCO</t>
  </si>
  <si>
    <t>246-8</t>
  </si>
  <si>
    <t xml:space="preserve">"Heavy Duty" integration work </t>
  </si>
  <si>
    <t>SymbianJ</t>
  </si>
  <si>
    <t>Contacts application UI revolution using QT</t>
  </si>
  <si>
    <t>Contacts</t>
  </si>
  <si>
    <t>Qt-based Start up animation and splash screen</t>
  </si>
  <si>
    <t>Generic_Applications_Support</t>
  </si>
  <si>
    <t>S^3 Targets</t>
  </si>
  <si>
    <t>Still in progress</t>
  </si>
  <si>
    <t>S^4 Targets</t>
  </si>
  <si>
    <t>Delayed / PkO unaware</t>
  </si>
  <si>
    <t>S^5 Targets</t>
  </si>
  <si>
    <t>Tech Domain</t>
  </si>
  <si>
    <t>SMP Safe in Release</t>
  </si>
  <si>
    <t>SMP safe Status</t>
  </si>
  <si>
    <t>Comments</t>
  </si>
  <si>
    <t>boardsupport</t>
  </si>
  <si>
    <t>OS Base services</t>
  </si>
  <si>
    <t>OS</t>
  </si>
  <si>
    <t>Still work in progress</t>
  </si>
  <si>
    <t>device connectivity</t>
  </si>
  <si>
    <t>buildtools</t>
  </si>
  <si>
    <t>Tools</t>
  </si>
  <si>
    <t>PkO already confirmed this.</t>
  </si>
  <si>
    <t>cellularsrv</t>
  </si>
  <si>
    <t>Personal comms</t>
  </si>
  <si>
    <t>commsfw</t>
  </si>
  <si>
    <t>Data communication</t>
  </si>
  <si>
    <t>deviceplatformrelease</t>
  </si>
  <si>
    <t>Device Management</t>
  </si>
  <si>
    <t>graphics</t>
  </si>
  <si>
    <t>UI</t>
  </si>
  <si>
    <t>imagingext</t>
  </si>
  <si>
    <t>Multimedia</t>
  </si>
  <si>
    <t>kernelhwsrv</t>
  </si>
  <si>
    <t>lbs</t>
  </si>
  <si>
    <t>Location</t>
  </si>
  <si>
    <t>mm</t>
  </si>
  <si>
    <t>networkingsrv</t>
  </si>
  <si>
    <t>osrndtools</t>
  </si>
  <si>
    <t>ossrv</t>
  </si>
  <si>
    <t>openservices????</t>
  </si>
  <si>
    <t>written kirill anyway...</t>
  </si>
  <si>
    <t>persistentdata</t>
  </si>
  <si>
    <t>security</t>
  </si>
  <si>
    <t>Pko already confirmed this.</t>
  </si>
  <si>
    <t>text andloc</t>
  </si>
  <si>
    <t>unref</t>
  </si>
  <si>
    <t>wlan</t>
  </si>
  <si>
    <t>xmlsrv</t>
  </si>
  <si>
    <t>Runtimes</t>
  </si>
  <si>
    <t>accesssec</t>
  </si>
  <si>
    <t>Data communications</t>
  </si>
  <si>
    <t>MW</t>
  </si>
  <si>
    <t>PkO confirms this to be a S^4 target</t>
  </si>
  <si>
    <t>appinstall</t>
  </si>
  <si>
    <t>appsupport</t>
  </si>
  <si>
    <t>btservices</t>
  </si>
  <si>
    <t>Device connectivity</t>
  </si>
  <si>
    <t>PkO has confirmed this</t>
  </si>
  <si>
    <t>camerasrv</t>
  </si>
  <si>
    <t>Multimedia applications</t>
  </si>
  <si>
    <t>classicui</t>
  </si>
  <si>
    <t>dlnasrv</t>
  </si>
  <si>
    <t>drm</t>
  </si>
  <si>
    <t>Security</t>
  </si>
  <si>
    <t>hapticsservices</t>
  </si>
  <si>
    <t>helix</t>
  </si>
  <si>
    <t>??????</t>
  </si>
  <si>
    <t>homescreensrv</t>
  </si>
  <si>
    <t>imghandling</t>
  </si>
  <si>
    <t>imsrv</t>
  </si>
  <si>
    <t>Productivity</t>
  </si>
  <si>
    <t>inputmethods</t>
  </si>
  <si>
    <t>ipappprotocols</t>
  </si>
  <si>
    <t>ipappsrv</t>
  </si>
  <si>
    <t>Personal Comms</t>
  </si>
  <si>
    <t>ipconnmgmt</t>
  </si>
  <si>
    <t>legacypresence</t>
  </si>
  <si>
    <t>locationsrv</t>
  </si>
  <si>
    <t>mds</t>
  </si>
  <si>
    <t>messagingmw</t>
  </si>
  <si>
    <t>metadatasrv</t>
  </si>
  <si>
    <t>mmappfw</t>
  </si>
  <si>
    <t>mmmw</t>
  </si>
  <si>
    <t>mmuifw</t>
  </si>
  <si>
    <t>netprotocols</t>
  </si>
  <si>
    <t>networkingdm</t>
  </si>
  <si>
    <t>Device management</t>
  </si>
  <si>
    <t>opensrv</t>
  </si>
  <si>
    <t>phonesrv</t>
  </si>
  <si>
    <t>remoteconn</t>
  </si>
  <si>
    <t>remotemgmt</t>
  </si>
  <si>
    <t>remotestorage</t>
  </si>
  <si>
    <t>securitysrv</t>
  </si>
  <si>
    <t>shortlinkconn</t>
  </si>
  <si>
    <t>svgt</t>
  </si>
  <si>
    <t>uiaccelerator</t>
  </si>
  <si>
    <t>uiresources</t>
  </si>
  <si>
    <t>uitools</t>
  </si>
  <si>
    <t>usbservices</t>
  </si>
  <si>
    <t>videoutils</t>
  </si>
  <si>
    <t>vpnclient</t>
  </si>
  <si>
    <t>websrv</t>
  </si>
  <si>
    <t>wirelessacc</t>
  </si>
  <si>
    <t>os</t>
  </si>
  <si>
    <t>mw</t>
  </si>
  <si>
    <t>Layer</t>
  </si>
  <si>
    <t>Faisal Memon, the new PkO has already confirmed this.</t>
  </si>
  <si>
    <t>Q1/2010</t>
  </si>
  <si>
    <t>gsprofilesrv</t>
  </si>
  <si>
    <t>srvdiscovery</t>
  </si>
  <si>
    <t>platformtools</t>
  </si>
  <si>
    <t>PkO confirms all this to be Linux / Windows tools and hence not necessary to be SMP Safe.</t>
  </si>
  <si>
    <t>PkO confirms this and SMP Safe code to be made available as early as week 45</t>
  </si>
  <si>
    <t>devicectrl</t>
  </si>
  <si>
    <t>APP</t>
  </si>
  <si>
    <t>Pko expects this to happen by Q4/2009</t>
  </si>
  <si>
    <t>Local Location Based Triggering Enhancements</t>
  </si>
  <si>
    <t>LBS</t>
  </si>
  <si>
    <t>Locationserv</t>
  </si>
  <si>
    <t>Multipage HS</t>
  </si>
  <si>
    <t>Homescreen page management</t>
  </si>
  <si>
    <t>Homescreen mode switching API</t>
  </si>
  <si>
    <t>Homescreen page switching API</t>
  </si>
  <si>
    <t>HDMI</t>
  </si>
  <si>
    <t>Music Playback over HDMI</t>
  </si>
  <si>
    <t>Musicplayer</t>
  </si>
  <si>
    <t>2GB files</t>
  </si>
  <si>
    <t>Helix engine support for video files &gt; 2GB</t>
  </si>
  <si>
    <t>Helix</t>
  </si>
  <si>
    <t>Support for files over 2GB</t>
  </si>
  <si>
    <t>Support for over 2GB files</t>
  </si>
  <si>
    <t>AVRCP1.4</t>
  </si>
  <si>
    <t xml:space="preserve">volume control </t>
  </si>
  <si>
    <t>Btservices</t>
  </si>
  <si>
    <t>Singletap</t>
  </si>
  <si>
    <t>InFCL</t>
  </si>
  <si>
    <t>FCL Drop planned</t>
  </si>
  <si>
    <t>FCL Drop Available</t>
  </si>
  <si>
    <t>inFCL</t>
  </si>
  <si>
    <t>Dialog reduction: A number of connection dialogs are removed from the software for better user experience.</t>
  </si>
  <si>
    <t>dialog redux</t>
  </si>
  <si>
    <t>ipconmanagement</t>
  </si>
  <si>
    <t>Remote contact lookup</t>
  </si>
  <si>
    <t>lookup</t>
  </si>
  <si>
    <t>IW1003</t>
  </si>
  <si>
    <t>IW1005</t>
  </si>
  <si>
    <t>IW1007</t>
  </si>
  <si>
    <t>IW1009</t>
  </si>
  <si>
    <t>IW1011</t>
  </si>
  <si>
    <t>IW1013</t>
  </si>
  <si>
    <t>CalDav</t>
  </si>
  <si>
    <t>CalDav for single calendar</t>
  </si>
  <si>
    <t>Organiser</t>
  </si>
  <si>
    <t>Multiple Calendar</t>
  </si>
  <si>
    <t>CalDav for Multiple Calendar</t>
  </si>
  <si>
    <t>radio app</t>
  </si>
  <si>
    <t>music store</t>
  </si>
  <si>
    <t>SUN</t>
  </si>
  <si>
    <t>RT+ Artist and Title support</t>
  </si>
  <si>
    <t>RT+ Web support</t>
  </si>
  <si>
    <t>Music Store support</t>
  </si>
  <si>
    <t>xmad</t>
  </si>
  <si>
    <t>Count of IW1003</t>
  </si>
  <si>
    <t>Count of IW1005</t>
  </si>
  <si>
    <t>Count of IW1007</t>
  </si>
  <si>
    <t>Count of IW1009</t>
  </si>
  <si>
    <t>Count of IW1011</t>
  </si>
  <si>
    <t>Count of IW1013</t>
  </si>
  <si>
    <t>pdk</t>
  </si>
  <si>
    <t>2.0.0</t>
  </si>
  <si>
    <t>3.0.a</t>
  </si>
  <si>
    <t>3.0.d</t>
  </si>
  <si>
    <t>BUG ID</t>
  </si>
  <si>
    <t>Title</t>
  </si>
  <si>
    <t xml:space="preserve">KF </t>
  </si>
  <si>
    <t>Contrib</t>
  </si>
  <si>
    <t>As per William Robert, SMP Safe may not apply for this package as its on the host side.</t>
  </si>
  <si>
    <t>devicesrv</t>
  </si>
  <si>
    <t>commonemail</t>
  </si>
  <si>
    <t>camera</t>
  </si>
  <si>
    <t>conntools</t>
  </si>
  <si>
    <t>contacts</t>
  </si>
  <si>
    <t>work in progress</t>
  </si>
  <si>
    <t>PKO confirms this is wk18/2010 target</t>
  </si>
  <si>
    <t>contentcontrol</t>
  </si>
  <si>
    <t>PkO will provide details on schedule eventually</t>
  </si>
  <si>
    <t>conversations</t>
  </si>
  <si>
    <t>dictionary</t>
  </si>
  <si>
    <t>files</t>
  </si>
  <si>
    <t>gallery</t>
  </si>
  <si>
    <t>graphicsuis</t>
  </si>
  <si>
    <t>helps</t>
  </si>
  <si>
    <t>homescreen</t>
  </si>
  <si>
    <t>homescreentools</t>
  </si>
  <si>
    <t>im</t>
  </si>
  <si>
    <t>imgeditor</t>
  </si>
  <si>
    <t>imgvieweruis</t>
  </si>
  <si>
    <t>iptelephony</t>
  </si>
  <si>
    <t>java</t>
  </si>
  <si>
    <t>speechsrv</t>
  </si>
  <si>
    <t>settingsuis</t>
  </si>
  <si>
    <t>targeted for Q2/2010</t>
  </si>
  <si>
    <t>utils</t>
  </si>
  <si>
    <t>musicplayer</t>
  </si>
  <si>
    <t>voicerec</t>
  </si>
  <si>
    <t>printing</t>
  </si>
  <si>
    <t>messaging</t>
  </si>
  <si>
    <t>NFC Server</t>
  </si>
  <si>
    <t>NFC Lib</t>
  </si>
  <si>
    <t>NFC Client</t>
  </si>
  <si>
    <t>NOKIA/IXONOS</t>
  </si>
  <si>
    <t>Files</t>
  </si>
  <si>
    <t>Single click change</t>
  </si>
  <si>
    <t>Contacts single click compatibility</t>
  </si>
  <si>
    <t>Single Tap in S^3</t>
  </si>
  <si>
    <t>MusicPlayer</t>
  </si>
  <si>
    <t>Single Tap changes to Photos app in S^3.</t>
  </si>
  <si>
    <t>Photos</t>
  </si>
  <si>
    <t>'Single tap contribution' in Homescreen</t>
  </si>
  <si>
    <t>Homescreen</t>
  </si>
  <si>
    <t>Sinlge touch</t>
  </si>
  <si>
    <t>ClassicUI</t>
  </si>
  <si>
    <t>QT</t>
  </si>
  <si>
    <t>Single Tap in S^3 - Email UI</t>
  </si>
  <si>
    <t>UIaccelerator</t>
  </si>
  <si>
    <t>UI Acceleration migration to OpenWF</t>
  </si>
  <si>
    <t>Week 48, wk 50: PkO reckons package might be dropped from TB10.1</t>
  </si>
  <si>
    <t>Pko expects this to happen by week 48 and on TB 10.1, Wk 50: PkO confirms as completed</t>
  </si>
  <si>
    <t>Awaiting confirmation from PkO that SMP Safe may not apply for this package/tool</t>
  </si>
  <si>
    <t>Pko contacted. Response awaited, wk 50: PkO has been pinged again</t>
  </si>
  <si>
    <t>Pko contacted. Response awaited, wk: 50: PkO will get back next week.</t>
  </si>
  <si>
    <t>Package may be deprecated from TB 10.1</t>
  </si>
  <si>
    <t>Pko contacted. Response awaited, wk 50: PkO will be rewritten in QT for S^4</t>
  </si>
  <si>
    <t>Pko contacted. Response awaited, wk 48: PkO is looking for hw to validate SMP Safe. But generally reckons package should be SMP Safe otherwise.</t>
  </si>
  <si>
    <t>work in progress, Q1/2010</t>
  </si>
  <si>
    <t>H1/2010</t>
  </si>
  <si>
    <t>organizer</t>
  </si>
  <si>
    <t>location</t>
  </si>
  <si>
    <t>mmsharinguis</t>
  </si>
  <si>
    <t>phone</t>
  </si>
  <si>
    <t>photos</t>
  </si>
  <si>
    <t>PkO yet to respond: Wk 50: sent out a reminder to PkO again.</t>
  </si>
  <si>
    <t>poc</t>
  </si>
  <si>
    <t>videotelephony</t>
  </si>
  <si>
    <t>profile</t>
  </si>
  <si>
    <t>radio</t>
  </si>
  <si>
    <t>rndtools</t>
  </si>
  <si>
    <t>Host side tool, need not be SMP Safe validated. PkO to confirm.</t>
  </si>
  <si>
    <t>screensaver</t>
  </si>
  <si>
    <t>techview</t>
  </si>
  <si>
    <t>videocenter</t>
  </si>
  <si>
    <t>videoeditor</t>
  </si>
  <si>
    <t>videoplayer</t>
  </si>
  <si>
    <t>Single tap in organiser</t>
  </si>
  <si>
    <t>Make Qt 4.6.0 available to SF</t>
  </si>
  <si>
    <t>S/w based validation (Crazy scheduler)</t>
  </si>
  <si>
    <t>n/a</t>
  </si>
  <si>
    <t>Emulator BSP - SMP validated for S^3, HAI - wont be affected by SMP Safe as per PkO</t>
  </si>
  <si>
    <t>Build tools are host side and hence h/w testing is not applicable.</t>
  </si>
  <si>
    <t>PkO has responded to ensure 100% within S^3, wk 51: PkO has confirmed this</t>
  </si>
  <si>
    <t>Its been agreed that this is still a Wk 52 2009 target. Wk 51: PkO has confirmed this now.</t>
  </si>
  <si>
    <t>bt(was part of shortlinksrv)</t>
  </si>
  <si>
    <t>usb (was part of shortlinksrv)</t>
  </si>
  <si>
    <t>wk 50: Have contacted Mikko. Response awaited</t>
  </si>
  <si>
    <t>xmlsecurityengine is pending . PkO has assured validation before Q4/2009. Wk 51: Pinged Pko for a response. Only one component is pending. Wk 51: PkO has confirmed</t>
  </si>
  <si>
    <t>Count N/A</t>
  </si>
  <si>
    <t>SMP SAFE SW Validated</t>
  </si>
  <si>
    <t>SMP SAFE HW Validated</t>
  </si>
  <si>
    <t>Non-SMP Safe SW</t>
  </si>
  <si>
    <t>Non-SMP Safe HW</t>
  </si>
  <si>
    <t>safe</t>
  </si>
  <si>
    <t>non-safe</t>
  </si>
  <si>
    <t>SW</t>
  </si>
  <si>
    <t>HW</t>
  </si>
  <si>
    <t>SW&amp;HW</t>
  </si>
  <si>
    <t>Make Qt 4.7 available for Symbian Foundation</t>
  </si>
  <si>
    <t>Qt Location UI Apps</t>
  </si>
  <si>
    <t xml:space="preserve">Location </t>
  </si>
  <si>
    <t>IW0953</t>
  </si>
  <si>
    <t>H/w based validation (naviengine / bridge)</t>
  </si>
  <si>
    <t>NFC (new pk add into shortlinksrv)</t>
  </si>
  <si>
    <t>PkO aims to complete this by wk48: Wk 50: Asked for updates from package owners, wk51: Pinged pko again. Change in PkO. No response yet.</t>
  </si>
  <si>
    <t>This is not a package, but code shared across multiple packages. No SMP related testing needs to be done for this as 'package' using the code will be validated anyway.</t>
  </si>
  <si>
    <t>PkO is unaware until now. Hasnt responded to reminders.  Wk 51: Pk will be deprecated from S^4</t>
  </si>
  <si>
    <t>still work in progress</t>
  </si>
  <si>
    <t>wk51: Was S^3 earlier, now targeted for S^4</t>
  </si>
  <si>
    <t>PkO has ruled out S^3, tentative on S^4. Confirmation awaited. Wk51: This is a S^4 target and pko is now making plans on validation. Time frames unknown.</t>
  </si>
  <si>
    <t>PkO identified and contacted, 5th Nov - reminder sent. Wk50: Pinged pko again.</t>
  </si>
  <si>
    <t>Pko has no specific time frame info wk51: Contacted pkO for updates.</t>
  </si>
  <si>
    <t>Pko has been contacted again... No update yet. Wk 50: contacted pko again.</t>
  </si>
  <si>
    <t>Pko unaware of SMP plans, have referred to proposal doc. Response awaited. Reminders sent once again. Wk51: No response from PkO. Have asked for updates once again.</t>
  </si>
  <si>
    <t>PkO is unaware until now, pinged for feedback again. Wk 50: PkO changed recently. Have contacted Pko</t>
  </si>
  <si>
    <t>Pko aims this to be Week 46/09 target. Wk50: Hw validation pending</t>
  </si>
  <si>
    <t>Pko contacted. Response awaited, wk48: pKO promised to get back by wk 49. Wk 50: Pinged PkO for a response again. Wk51: No response yet. Pinged once again.</t>
  </si>
  <si>
    <t>Count of IW0953</t>
  </si>
  <si>
    <t>Key Features:</t>
  </si>
  <si>
    <t>SYMTOOLS ^ B TIMEBOX</t>
  </si>
  <si>
    <t>SYMTOOLS ^ C</t>
  </si>
  <si>
    <t>SYMTOOLS ^ D</t>
  </si>
  <si>
    <t>Key Feature</t>
  </si>
  <si>
    <t>Description</t>
  </si>
  <si>
    <t>Bug ID</t>
  </si>
  <si>
    <t>Misc</t>
  </si>
  <si>
    <t>wk44</t>
  </si>
  <si>
    <t>wk46</t>
  </si>
  <si>
    <t>wk 48</t>
  </si>
  <si>
    <t>wk50</t>
  </si>
  <si>
    <t>wk52</t>
  </si>
  <si>
    <t>wk2</t>
  </si>
  <si>
    <t>wk4</t>
  </si>
  <si>
    <t>wk6</t>
  </si>
  <si>
    <t>wk8</t>
  </si>
  <si>
    <t>wk10</t>
  </si>
  <si>
    <t>wk12</t>
  </si>
  <si>
    <t>wk13</t>
  </si>
  <si>
    <t>Q2 2010</t>
  </si>
  <si>
    <t>Q3 2010</t>
  </si>
  <si>
    <t>Q4 2010</t>
  </si>
  <si>
    <t>Q1 2011</t>
  </si>
  <si>
    <r>
      <t>SYMTOOLS^</t>
    </r>
    <r>
      <rPr>
        <sz val="14"/>
        <color indexed="10"/>
        <rFont val="Calibri"/>
        <family val="2"/>
      </rPr>
      <t>B</t>
    </r>
  </si>
  <si>
    <t>Build</t>
  </si>
  <si>
    <t>ROM Tools Linux support</t>
  </si>
  <si>
    <t>Update BUILDROM, ROMBUILD and ROFSBUILD to build and execute successfully on Linux</t>
  </si>
  <si>
    <t>System Definition v3</t>
  </si>
  <si>
    <t>SBS to build the whole package using the package definition file, and avoid running manual build scripts</t>
  </si>
  <si>
    <t>Homescreen tools</t>
  </si>
  <si>
    <t>Background animation</t>
  </si>
  <si>
    <t>IDE</t>
  </si>
  <si>
    <t>RVCT 4.0 support (ARMv7)</t>
  </si>
  <si>
    <t>Optimised compiler can produce binaries that is significantly smaller and faster. RVCT can also be used to build whole platforms that GCCE cannot.</t>
  </si>
  <si>
    <t>Target date unknown</t>
  </si>
  <si>
    <t>Compatability analysis apps</t>
  </si>
  <si>
    <t xml:space="preserve">Support for QT APIs </t>
  </si>
  <si>
    <t>QT support</t>
  </si>
  <si>
    <t>Support for Updated Carbide IDE(Eclipse 3.5)</t>
  </si>
  <si>
    <t>test creation / execution fw</t>
  </si>
  <si>
    <t>Create TEF test module to support running TEF test cases in STIF</t>
  </si>
  <si>
    <t>merge TEF and STIF</t>
  </si>
  <si>
    <t>add the SymbianUnitTest component to test frameworks package</t>
  </si>
  <si>
    <t>adding a new unit test component, which will be part of the test solution provided by Symbian Foundation</t>
  </si>
  <si>
    <t>Doc Tools</t>
  </si>
  <si>
    <t>Code comment extraction to DITA</t>
  </si>
  <si>
    <t>DITA format is a standard</t>
  </si>
  <si>
    <t>New package</t>
  </si>
  <si>
    <t>Software configuration apps</t>
  </si>
  <si>
    <t>Carbide.ct</t>
  </si>
  <si>
    <t>Carbide.ct is a basically a totally new GUI tool that is delivered to SF. It allows users to edit configuration files (confml) with a eclipse based GUI editor.</t>
  </si>
  <si>
    <r>
      <t>SYMTOOLS^</t>
    </r>
    <r>
      <rPr>
        <sz val="14"/>
        <color indexed="10"/>
        <rFont val="Calibri"/>
        <family val="2"/>
      </rPr>
      <t>C</t>
    </r>
  </si>
  <si>
    <t>TOOLS_WIN32 Platform</t>
  </si>
  <si>
    <t xml:space="preserve">A platform that builds windows TOOLS2 binaries regardless of the OS hosting the build, so that I can run the full build on Linux. </t>
  </si>
  <si>
    <t>Device Debug services</t>
  </si>
  <si>
    <t>Support for Eclipse target communication framework protocol in TRK agent</t>
  </si>
  <si>
    <t>compatability analy mw</t>
  </si>
  <si>
    <t>Support for QT APIs</t>
  </si>
  <si>
    <t>Integrated Test Environment 1.0</t>
  </si>
  <si>
    <t>integrate various test tools as a unified test solution in Carbide.</t>
  </si>
  <si>
    <t>Dynamic analysis apps</t>
  </si>
  <si>
    <t xml:space="preserve">Multi-CPU views </t>
  </si>
  <si>
    <t>Dynamic analysis control&amp;capture</t>
  </si>
  <si>
    <t>Support for kernel components</t>
  </si>
  <si>
    <r>
      <t>SYMTOOLS^</t>
    </r>
    <r>
      <rPr>
        <sz val="14"/>
        <color indexed="10"/>
        <rFont val="Calibri"/>
        <family val="2"/>
      </rPr>
      <t>D</t>
    </r>
  </si>
  <si>
    <t>compatability analysis mw</t>
  </si>
  <si>
    <t>Introducing automation for testcase execution</t>
  </si>
  <si>
    <t>Automation is new concept. And also its a long term feature.</t>
  </si>
  <si>
    <t>Integrated Test Environment 2.0</t>
  </si>
  <si>
    <t>Feature development as planned</t>
  </si>
  <si>
    <t>Features facing risks</t>
  </si>
  <si>
    <t>Issues have cropped up</t>
  </si>
  <si>
    <t>3.0.e</t>
  </si>
  <si>
    <t>3.0.f</t>
  </si>
  <si>
    <t>??</t>
  </si>
  <si>
    <t>3.0.g</t>
  </si>
  <si>
    <t>Make QT 4.6.1 available to SF</t>
  </si>
  <si>
    <t>DirectUI</t>
  </si>
  <si>
    <t>Deprecation of EAP DB platform APIs and implementation of a new Qt EAP configuration API</t>
  </si>
  <si>
    <t>Direct UI support for Bluetooth UI and Bluetooth UI implementation renovation</t>
  </si>
  <si>
    <t>BT services</t>
  </si>
  <si>
    <t>New input UI and framework on QT</t>
  </si>
  <si>
    <t>Videoplayer Direct UI implementation using Qt based Orbit library for Symbian^4.</t>
  </si>
  <si>
    <t>Direct UI support for Email</t>
  </si>
  <si>
    <t>Migrating to Qt</t>
  </si>
  <si>
    <t>Ixonos</t>
  </si>
  <si>
    <t>Video editor</t>
  </si>
  <si>
    <t>QT and Orbit-based Views</t>
  </si>
  <si>
    <t>Videotelephony</t>
  </si>
  <si>
    <t>Qt UI of Video Telephony</t>
  </si>
  <si>
    <t>Homescreen:Basic Orbit based Homescreen</t>
  </si>
  <si>
    <t>New setting plug-ins for QT version Control panel</t>
  </si>
  <si>
    <t>SettingUI</t>
  </si>
  <si>
    <t>Basic MO and MT call features with Direct UI</t>
  </si>
  <si>
    <t>Dialer support with Direct UI</t>
  </si>
  <si>
    <t>Common UI for CS videotelphony and VideoSharing with Direct UI</t>
  </si>
  <si>
    <t>Remove all AVKON dependencies</t>
  </si>
  <si>
    <t>VoIP MO and MT call supoprt with Direct UI</t>
  </si>
  <si>
    <t>deprecate the emulator</t>
  </si>
  <si>
    <t>Kernel</t>
  </si>
  <si>
    <t>Orbit</t>
  </si>
  <si>
    <t>Uiemo</t>
  </si>
  <si>
    <t>Basic Direct UI Camera Application</t>
  </si>
  <si>
    <t>Camera</t>
  </si>
  <si>
    <t>Photos Direct UI implementation using Qt based Orbit library</t>
  </si>
  <si>
    <t>Delayed until H1/2010</t>
  </si>
  <si>
    <t>Except for CTSY, PkO aims to complete this by Q4. Wk 51: Pinged PkO for response wk2: insufficient multicore h/w maturity -pko aims to get this done by Q1/2010. Wk 11: PkO targets only by H1/ 2010</t>
  </si>
  <si>
    <t>No updates on this</t>
  </si>
  <si>
    <t>SW related components already validated for S^3, HW related components pending. Timeframe to be made available shortly. 4th Nov: PkO has written that h/w validation is targeted only by Q1/2010. Have asked for further clarification and notified about TB9.2 deadline. 16th Nov: PkO has been referred to MH/Nokia for h/w testing. Wk 51: Pinged pko again to ensure this happens within S^3 window. wk2: PkO has not responded despite reminders, Week 6: Have written Arun Varghese again. Expected completion date only by Q1 2010. wk 11: Pinged for Pko update. cc'ed MarkW</t>
  </si>
  <si>
    <t>Delayed</t>
  </si>
  <si>
    <t>PkO aims to complete this by wk 48, Wk 50: Asked for updates from package owners, updates are coming by for individual components. Have asked PkO to respond for the comp package. PkO has promised to come back by end of week 50. week 51: only one component validation pending - jan 4th week target, wk 6: Have written Pranav Mishra again. wk 8: Updates are coming in parts. However, for some of the components only . emulator based testing has been done. wk 11: pinged pko for update - update pending still.</t>
  </si>
  <si>
    <t>PkO aims to complete this by Q4/2009, wk2: No updates from PkO yet. Wk 6: Pinged Matti Laitinen for an update.</t>
  </si>
  <si>
    <t>Pko aims to complete this by Q4/2009 wk2: PkO still validating. Wk 6: Pinged Pko for confirmation</t>
  </si>
  <si>
    <t>Pko aims to complete this by wk46, wk 47 update: There are some issues in the hw and PkO is resolving them. Wk50: Will hear further updates next week. Wk 51: Crazy scheduler done based validation done. Wk2: pko is concerned about the maturity of h/w bridge wk4. escalated to MH/Nokia. wk 6: pinged Lei Wu for an update</t>
  </si>
  <si>
    <t>PkO expects this to get over by week 48. Wk: 50: PkO confirms that crazy scheduler based validation is now over. Hw based testing is only planned for spring 2010. Wk 51: Have informed pko about early feb 2010 for S^3 deadline. Wk 7: Package owner confirms lack of hardware.</t>
  </si>
  <si>
    <t>PkO expects this to get over by week 47. Wk 50: have asked for updates. Wk51: Software based validation done. Hw based validation pending. Wk 6: Done Done</t>
  </si>
  <si>
    <t>PkO expects this to get over by week 50. wk51: Contacted pko for a response.  Wk2: pinged Subani (pko) again, wk 11: pinged again</t>
  </si>
  <si>
    <t>PkO owner aims to achieve this by week 52. wk2: Pinged sander again for a response.</t>
  </si>
  <si>
    <t>PkO is unaware until now. Hasnt responded to reminders, Nov 17th : Written about the SMP proposal and referred to Mark Hambleton. Wk 50: Pko will get back next week. Wk51: Pinged package owner again. Wk 6: written teemu on S^4 targets. wk7: Teemu has no SMP requirements on his backlog</t>
  </si>
  <si>
    <t>PkO expects this to get over by week 47: wk 50 - have asked pko for status wk51: Pko confirms crazy scheduler based validation nearly complete. Hw based validation pending. Wk2: Written a mail to Simo wk 4, wk 8: no response from PkO, wk 11: pinged again</t>
  </si>
  <si>
    <t>PkO confirms this to be a S^4 target, wk 7: written to package owner asking progress , wk 11: written pko again</t>
  </si>
  <si>
    <t>PkO is unaware until now. Wk47: Referred to MH/ Nokia for plans. Wk 51: Have contacted for plans/progress/status. Wk2: reminded package owner.. Wk 6: PkO is still 'unaware of SMP' plans !!!</t>
  </si>
  <si>
    <t>PkO expects this to get over by week 50, wk 51: contacted pko for an update. - package owner does not intend to do hardware based validation on multicore hardware, wk 7: originally targeted for S^4, this is now rescheduled for S^4. Hw bridge validation yet to be planned.</t>
  </si>
  <si>
    <t>PkO reckons this package wont be affected by SMP plans. Wk51: PkO has confirmed this package is now targeted for S^4 and not S^3. Validation plans, if any, are being worked out. Wk 5: now rescheduled to S^4</t>
  </si>
  <si>
    <t>PkO has confirmed this. Wk51: Hw based validation still pending and not yet planned. Pko confirms smp safe on software wk 6: pinged pko for hw multicore validation. Week 7: PkO has no plans for hw based validation due to hw availability</t>
  </si>
  <si>
    <t>PkO expects this to get over by week 47, wk 50: have asked pko for status, wk51: Sent a reminder again, wk2: have pinged Pko wk 7: pinged again, wk 11: pinged again</t>
  </si>
  <si>
    <t>Pko expects this to be a S^4 target, timelines unknown. Response sought from PkO. Wk 7: pinged pko, wk 11: have asked pko for a detailed explanation.</t>
  </si>
  <si>
    <t>Pko is unaware until now, has been referred to the proposal. Wk50: Pinged pkO for a response. Wk 6: Pinged Paulius again for any updates</t>
  </si>
  <si>
    <t>Pko unwilling to commit dates, expects this to get over by Q1 2010. Wk51: crazyscheduler validation done. Hw validation pending. Wk 7: Package owner does not intend to take up hw validation in the next few months</t>
  </si>
  <si>
    <t>Pko expects this to get over by wk52. Wk50: Asked for an update. Response pending. Wk 7: pinged pko confirms this is done</t>
  </si>
  <si>
    <t>PkO has confirmed this. Wk 50: hw based validation pending. In touch with Pko. Merged with the remote mgmt package</t>
  </si>
  <si>
    <t>Pk will be deprecated</t>
  </si>
  <si>
    <t>PkO sent reminder once again, wk 48: Package owner on holidays. Wk 50: Package owner seeks support from community.(?) for this activity. Wk51: Have referred to MH/Nokia. Wk 7: Pinged Paulius and still no change in updates.</t>
  </si>
  <si>
    <t>Week 48, wk 50: PkO has confirmed SMP Safe. Hardware validation happening. Pko confirms hw validation done</t>
  </si>
  <si>
    <t>PkO aims to complete this by H2/2009. Also includes networkingdm package</t>
  </si>
  <si>
    <t>PkO has confirmed this wk50: hw validation pending, wk 7: pko update pending, Done -Done</t>
  </si>
  <si>
    <t>Week 52 is the target, target revised. End of February, wk 7: pinged dale self</t>
  </si>
  <si>
    <t>PkO is unaware until now. Hasnt responded to reminders.  Nov 17th : Steven Yao-PkO has asked for H/W to validate. Have referred to MH/Nokia. Wk51: No updates yet. Contacted again. Pk will be deprecated since part of avkon</t>
  </si>
  <si>
    <t>Pko unaware of SMP plans, have referred to proposal doc. Wk 48: Had told pkO about ensuring SMPSafe for S^4 release, as this one's a MW pk. Wk 8: Pk owner reckons that this package may not be used/necessary in S^4. and hence doesnt plan for validation</t>
  </si>
  <si>
    <t>See comments</t>
  </si>
  <si>
    <t>PkO aims to complete this by Q4/2009, wk 7: Package owner has tested the package... But is still not confident it complies</t>
  </si>
  <si>
    <t>PkO yet to confirm.. Response awaited. Wk 4, wk 7: pko update pending, Pko does not intend to complete validation activity for the next few months</t>
  </si>
  <si>
    <t>Pko contacted. Response awaited: wk 49: This package may not need to be SMP Safe'ed. PkO yet to confirm. Wk: Pko has confirmed that this will be SMP Safe for S^4 due to a dependency of this tool for other package testing. Wk51: Hw based validation pending. wk 7: Package owner does not intend to take up hw based validation in the next few months</t>
  </si>
  <si>
    <t>conversations package will be deprecated from S^4</t>
  </si>
  <si>
    <t>No update from PkO, wk 50: pinged pko again for a response. , pk will be deprecated</t>
  </si>
  <si>
    <t>Pko contacted. Wk 50: PkO needs help and hence has been redirected to contact MH/Nokia for hw support - package will be deprecated from S^4</t>
  </si>
  <si>
    <t>This package will be merged into imsrv from S^4</t>
  </si>
  <si>
    <t>Pko contacted. Response awaited, wk 50: pinged again for a response , contacted ixonos</t>
  </si>
  <si>
    <t>Pko contacted. Response awaited, wk 50: pinged again for a response, pk will be deprecated from S^4</t>
  </si>
  <si>
    <t>Pko contacted. Response awaited, wk 50: PkO has no plans for SMP Safe validation. Wk 7: pinged paulius and no change in status</t>
  </si>
  <si>
    <t>PkO will provide details on schedule eventually, wk7: pk will be dropped from S^4, availability on future Symbian platforms to be decided eventually</t>
  </si>
  <si>
    <t>H1/2010, wk 8: pinged package owner for an update on this.</t>
  </si>
  <si>
    <t>Target is too far away to provide deadlines, package is dropped from TB10.1 as per harry he</t>
  </si>
  <si>
    <t>end of feb , wk 8: pinged pko. Pko confirms done-done</t>
  </si>
  <si>
    <t>PkO unaware of SMP plans. Wk 8: pinged pko for a response</t>
  </si>
  <si>
    <t>PkO yet to respond: Wk 50: sent out a reminder to PkO again. Date not available yet</t>
  </si>
  <si>
    <t xml:space="preserve">PkO yet to respond: Wk 50: sent out a reminder to PkO again. Wk 8: pinged pko </t>
  </si>
  <si>
    <t>Hardware availability issues - written to Mark Hambleton/Nokia - package will be deprecated from S^4</t>
  </si>
  <si>
    <t xml:space="preserve">PkO yet to respond: Wk 50: sent out a reminder to PkO again., New package owner : no response yet, wk 8: pinged package owner </t>
  </si>
  <si>
    <t>Pkg will be deprecated from S^4</t>
  </si>
  <si>
    <t>PkO yet to respond: Wk 50: sent out a reminder to PkO again. Wk 5/7: Contacted ixonos</t>
  </si>
  <si>
    <t>PkO yet to respond: Wk 50: sent out a reminder to PkO again. Wk 2, wk 6, wk  8: pinged package owner for updates</t>
  </si>
  <si>
    <t>Migrate new Printing framework UI to Qt</t>
  </si>
  <si>
    <t>Printing</t>
  </si>
  <si>
    <t>DirectUI support for Calendar, Clock and Notes</t>
  </si>
  <si>
    <t>Organizer</t>
  </si>
  <si>
    <t>Exposure and color settings for Direct UI Camera application</t>
  </si>
  <si>
    <t>Image and video quality setting for Direct UI Camera application</t>
  </si>
  <si>
    <t>N/a</t>
  </si>
  <si>
    <t>IW1015</t>
  </si>
  <si>
    <t>IW1017</t>
  </si>
  <si>
    <t>IW1019</t>
  </si>
  <si>
    <t>IW1021</t>
  </si>
  <si>
    <t>IW1023</t>
  </si>
  <si>
    <t>IW1025</t>
  </si>
  <si>
    <t>IW1027</t>
  </si>
</sst>
</file>

<file path=xl/styles.xml><?xml version="1.0" encoding="utf-8"?>
<styleSheet xmlns="http://schemas.openxmlformats.org/spreadsheetml/2006/main">
  <fonts count="4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0" tint="-4.9989318521683403E-2"/>
      <name val="Calibri"/>
      <family val="2"/>
      <scheme val="minor"/>
    </font>
    <font>
      <sz val="10"/>
      <color theme="1"/>
      <name val="Calibri"/>
      <family val="2"/>
      <scheme val="minor"/>
    </font>
    <font>
      <sz val="11"/>
      <name val="Calibri"/>
      <family val="2"/>
      <scheme val="minor"/>
    </font>
    <font>
      <sz val="12"/>
      <color theme="1"/>
      <name val="Calibri"/>
      <family val="2"/>
      <scheme val="minor"/>
    </font>
    <font>
      <sz val="10"/>
      <color rgb="FFFF0000"/>
      <name val="Calibri"/>
      <family val="2"/>
      <scheme val="minor"/>
    </font>
    <font>
      <sz val="12"/>
      <color theme="0"/>
      <name val="Calibri"/>
      <family val="2"/>
      <scheme val="minor"/>
    </font>
    <font>
      <sz val="10"/>
      <color rgb="FF9C0006"/>
      <name val="Calibri"/>
      <family val="2"/>
      <scheme val="minor"/>
    </font>
    <font>
      <sz val="10"/>
      <color theme="2"/>
      <name val="Calibri"/>
      <family val="2"/>
      <scheme val="minor"/>
    </font>
    <font>
      <sz val="11"/>
      <color theme="2"/>
      <name val="Calibri"/>
      <family val="2"/>
      <scheme val="minor"/>
    </font>
    <font>
      <sz val="9"/>
      <color indexed="81"/>
      <name val="Tahoma"/>
      <charset val="1"/>
    </font>
    <font>
      <b/>
      <sz val="9"/>
      <color indexed="81"/>
      <name val="Tahoma"/>
      <charset val="1"/>
    </font>
    <font>
      <b/>
      <sz val="10"/>
      <color theme="4"/>
      <name val="Calibri"/>
      <family val="2"/>
      <scheme val="minor"/>
    </font>
    <font>
      <sz val="11"/>
      <color theme="4"/>
      <name val="Calibri"/>
      <family val="2"/>
      <scheme val="minor"/>
    </font>
    <font>
      <strike/>
      <sz val="11"/>
      <color rgb="FF006100"/>
      <name val="Calibri"/>
      <family val="2"/>
      <scheme val="minor"/>
    </font>
    <font>
      <strike/>
      <sz val="11"/>
      <color theme="1"/>
      <name val="Calibri"/>
      <family val="2"/>
      <scheme val="minor"/>
    </font>
    <font>
      <b/>
      <sz val="12"/>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4"/>
      <color theme="1"/>
      <name val="Calibri"/>
      <family val="2"/>
      <scheme val="minor"/>
    </font>
    <font>
      <sz val="14"/>
      <color indexed="10"/>
      <name val="Calibri"/>
      <family val="2"/>
    </font>
    <font>
      <sz val="8"/>
      <color theme="1"/>
      <name val="Calibri"/>
      <family val="2"/>
      <scheme val="minor"/>
    </font>
    <font>
      <sz val="8"/>
      <color rgb="FFFF0000"/>
      <name val="Calibri"/>
      <family val="2"/>
      <scheme val="minor"/>
    </font>
  </fonts>
  <fills count="4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1" tint="4.9989318521683403E-2"/>
        <bgColor indexed="64"/>
      </patternFill>
    </fill>
    <fill>
      <patternFill patternType="solid">
        <fgColor theme="4"/>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6" tint="0.39997558519241921"/>
        <bgColor indexed="64"/>
      </patternFill>
    </fill>
  </fills>
  <borders count="5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bottom style="thin">
        <color rgb="FF3F3F3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rgb="FF7F7F7F"/>
      </right>
      <top style="medium">
        <color indexed="64"/>
      </top>
      <bottom style="medium">
        <color indexed="64"/>
      </bottom>
      <diagonal/>
    </border>
    <border>
      <left style="thin">
        <color rgb="FF7F7F7F"/>
      </left>
      <right style="thin">
        <color rgb="FF7F7F7F"/>
      </right>
      <top style="medium">
        <color indexed="64"/>
      </top>
      <bottom style="medium">
        <color indexed="64"/>
      </bottom>
      <diagonal/>
    </border>
    <border>
      <left style="thin">
        <color indexed="64"/>
      </left>
      <right/>
      <top style="medium">
        <color indexed="64"/>
      </top>
      <bottom style="medium">
        <color indexed="64"/>
      </bottom>
      <diagonal/>
    </border>
    <border>
      <left style="thin">
        <color rgb="FF3F3F3F"/>
      </left>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3F3F3F"/>
      </left>
      <right/>
      <top/>
      <bottom style="thin">
        <color rgb="FF3F3F3F"/>
      </bottom>
      <diagonal/>
    </border>
    <border>
      <left style="thin">
        <color rgb="FF7F7F7F"/>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rgb="FF7F7F7F"/>
      </top>
      <bottom style="medium">
        <color indexed="64"/>
      </bottom>
      <diagonal/>
    </border>
    <border>
      <left style="medium">
        <color indexed="64"/>
      </left>
      <right style="medium">
        <color indexed="64"/>
      </right>
      <top style="medium">
        <color indexed="64"/>
      </top>
      <bottom style="thin">
        <color rgb="FFB2B2B2"/>
      </bottom>
      <diagonal/>
    </border>
    <border>
      <left style="medium">
        <color indexed="64"/>
      </left>
      <right style="medium">
        <color indexed="64"/>
      </right>
      <top style="thin">
        <color rgb="FFB2B2B2"/>
      </top>
      <bottom style="medium">
        <color indexed="64"/>
      </bottom>
      <diagonal/>
    </border>
    <border>
      <left style="medium">
        <color indexed="64"/>
      </left>
      <right style="thin">
        <color rgb="FFB2B2B2"/>
      </right>
      <top style="medium">
        <color indexed="64"/>
      </top>
      <bottom style="thin">
        <color rgb="FFB2B2B2"/>
      </bottom>
      <diagonal/>
    </border>
    <border>
      <left style="medium">
        <color indexed="64"/>
      </left>
      <right style="thin">
        <color rgb="FFB2B2B2"/>
      </right>
      <top style="thin">
        <color rgb="FFB2B2B2"/>
      </top>
      <bottom style="thin">
        <color rgb="FFB2B2B2"/>
      </bottom>
      <diagonal/>
    </border>
    <border>
      <left style="medium">
        <color indexed="64"/>
      </left>
      <right style="thin">
        <color rgb="FFB2B2B2"/>
      </right>
      <top style="thin">
        <color rgb="FFB2B2B2"/>
      </top>
      <bottom style="medium">
        <color indexed="64"/>
      </bottom>
      <diagonal/>
    </border>
    <border>
      <left style="thin">
        <color rgb="FFB2B2B2"/>
      </left>
      <right/>
      <top style="medium">
        <color indexed="64"/>
      </top>
      <bottom style="thin">
        <color rgb="FFB2B2B2"/>
      </bottom>
      <diagonal/>
    </border>
    <border>
      <left/>
      <right/>
      <top style="medium">
        <color indexed="64"/>
      </top>
      <bottom style="thin">
        <color rgb="FFB2B2B2"/>
      </bottom>
      <diagonal/>
    </border>
    <border>
      <left/>
      <right style="medium">
        <color indexed="64"/>
      </right>
      <top style="medium">
        <color indexed="64"/>
      </top>
      <bottom style="thin">
        <color rgb="FFB2B2B2"/>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right style="medium">
        <color indexed="64"/>
      </right>
      <top style="thin">
        <color rgb="FFB2B2B2"/>
      </top>
      <bottom style="thin">
        <color rgb="FFB2B2B2"/>
      </bottom>
      <diagonal/>
    </border>
    <border>
      <left style="thin">
        <color rgb="FFB2B2B2"/>
      </left>
      <right/>
      <top style="thin">
        <color rgb="FFB2B2B2"/>
      </top>
      <bottom style="medium">
        <color indexed="64"/>
      </bottom>
      <diagonal/>
    </border>
    <border>
      <left/>
      <right/>
      <top style="thin">
        <color rgb="FFB2B2B2"/>
      </top>
      <bottom style="medium">
        <color indexed="64"/>
      </bottom>
      <diagonal/>
    </border>
    <border>
      <left/>
      <right style="medium">
        <color indexed="64"/>
      </right>
      <top style="thin">
        <color rgb="FFB2B2B2"/>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rgb="FFB2B2B2"/>
      </right>
      <top style="medium">
        <color indexed="64"/>
      </top>
      <bottom style="medium">
        <color indexed="64"/>
      </bottom>
      <diagonal/>
    </border>
    <border>
      <left style="thin">
        <color rgb="FFB2B2B2"/>
      </left>
      <right style="thin">
        <color rgb="FFB2B2B2"/>
      </right>
      <top style="medium">
        <color indexed="64"/>
      </top>
      <bottom style="medium">
        <color indexed="64"/>
      </bottom>
      <diagonal/>
    </border>
    <border>
      <left style="thin">
        <color rgb="FFB2B2B2"/>
      </left>
      <right/>
      <top style="medium">
        <color indexed="64"/>
      </top>
      <bottom style="medium">
        <color indexed="64"/>
      </bottom>
      <diagonal/>
    </border>
    <border>
      <left style="medium">
        <color indexed="64"/>
      </left>
      <right style="thin">
        <color rgb="FFB2B2B2"/>
      </right>
      <top style="thin">
        <color rgb="FFB2B2B2"/>
      </top>
      <bottom/>
      <diagonal/>
    </border>
    <border>
      <left style="thin">
        <color rgb="FFB2B2B2"/>
      </left>
      <right/>
      <top style="thin">
        <color rgb="FFB2B2B2"/>
      </top>
      <bottom/>
      <diagonal/>
    </border>
    <border>
      <left/>
      <right/>
      <top style="thin">
        <color rgb="FFB2B2B2"/>
      </top>
      <bottom/>
      <diagonal/>
    </border>
    <border>
      <left/>
      <right style="medium">
        <color indexed="64"/>
      </right>
      <top style="thin">
        <color rgb="FFB2B2B2"/>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bottom style="medium">
        <color indexed="64"/>
      </bottom>
      <diagonal/>
    </border>
    <border>
      <left/>
      <right style="medium">
        <color indexed="64"/>
      </right>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89">
    <xf numFmtId="0" fontId="0" fillId="0" borderId="0" xfId="0"/>
    <xf numFmtId="0" fontId="0" fillId="0" borderId="0" xfId="0" applyNumberFormat="1"/>
    <xf numFmtId="0" fontId="0" fillId="0" borderId="0" xfId="0" pivotButton="1"/>
    <xf numFmtId="0" fontId="0" fillId="0" borderId="0" xfId="0" applyAlignment="1">
      <alignment horizontal="center"/>
    </xf>
    <xf numFmtId="0" fontId="18" fillId="6" borderId="5" xfId="10" applyFont="1" applyAlignment="1">
      <alignment horizontal="center"/>
    </xf>
    <xf numFmtId="0" fontId="18" fillId="6" borderId="10" xfId="10" applyFont="1" applyBorder="1" applyAlignment="1">
      <alignment horizontal="center"/>
    </xf>
    <xf numFmtId="0" fontId="8" fillId="4" borderId="12" xfId="8" applyBorder="1" applyAlignment="1">
      <alignment horizontal="center"/>
    </xf>
    <xf numFmtId="0" fontId="17" fillId="21" borderId="0" xfId="30"/>
    <xf numFmtId="0" fontId="17" fillId="21" borderId="0" xfId="30" applyAlignment="1">
      <alignment horizontal="center"/>
    </xf>
    <xf numFmtId="0" fontId="6" fillId="2" borderId="0" xfId="6"/>
    <xf numFmtId="17" fontId="0" fillId="0" borderId="0" xfId="0" applyNumberFormat="1"/>
    <xf numFmtId="0" fontId="0" fillId="0" borderId="0" xfId="0" applyAlignment="1">
      <alignment wrapText="1"/>
    </xf>
    <xf numFmtId="0" fontId="1" fillId="22" borderId="13" xfId="31" applyBorder="1"/>
    <xf numFmtId="0" fontId="1" fillId="22" borderId="14" xfId="31" applyBorder="1"/>
    <xf numFmtId="0" fontId="18" fillId="6" borderId="16" xfId="11" applyFont="1" applyBorder="1" applyAlignment="1">
      <alignment horizontal="center"/>
    </xf>
    <xf numFmtId="0" fontId="8" fillId="4" borderId="17" xfId="8" applyBorder="1" applyAlignment="1">
      <alignment horizontal="center"/>
    </xf>
    <xf numFmtId="0" fontId="18" fillId="6" borderId="18" xfId="10" applyFont="1" applyBorder="1" applyAlignment="1">
      <alignment horizontal="center"/>
    </xf>
    <xf numFmtId="0" fontId="8" fillId="4" borderId="11" xfId="8" applyBorder="1" applyAlignment="1">
      <alignment horizontal="center"/>
    </xf>
    <xf numFmtId="0" fontId="18" fillId="6" borderId="20" xfId="10" applyFont="1" applyBorder="1" applyAlignment="1">
      <alignment horizontal="center"/>
    </xf>
    <xf numFmtId="0" fontId="18" fillId="6" borderId="21" xfId="11" applyFont="1" applyBorder="1" applyAlignment="1">
      <alignment horizontal="center"/>
    </xf>
    <xf numFmtId="0" fontId="18" fillId="33" borderId="22" xfId="15" applyFont="1" applyFill="1" applyBorder="1" applyAlignment="1">
      <alignment horizontal="center"/>
    </xf>
    <xf numFmtId="0" fontId="18" fillId="33" borderId="19" xfId="15" applyFont="1" applyFill="1" applyBorder="1" applyAlignment="1">
      <alignment horizontal="center"/>
    </xf>
    <xf numFmtId="0" fontId="0" fillId="0" borderId="0" xfId="0" applyAlignment="1">
      <alignment horizontal="left"/>
    </xf>
    <xf numFmtId="0" fontId="17" fillId="21" borderId="0" xfId="30" applyAlignment="1">
      <alignment wrapText="1"/>
    </xf>
    <xf numFmtId="0" fontId="1" fillId="22" borderId="14" xfId="31" applyBorder="1" applyAlignment="1">
      <alignment wrapText="1"/>
    </xf>
    <xf numFmtId="0" fontId="6" fillId="2" borderId="8" xfId="6" applyBorder="1"/>
    <xf numFmtId="0" fontId="8" fillId="4" borderId="8" xfId="8" applyBorder="1"/>
    <xf numFmtId="0" fontId="6" fillId="2" borderId="25" xfId="6" applyBorder="1" applyAlignment="1">
      <alignment wrapText="1"/>
    </xf>
    <xf numFmtId="0" fontId="8" fillId="4" borderId="26" xfId="8" applyBorder="1" applyAlignment="1">
      <alignment wrapText="1"/>
    </xf>
    <xf numFmtId="0" fontId="11" fillId="6" borderId="27" xfId="11" applyBorder="1" applyAlignment="1">
      <alignment wrapText="1"/>
    </xf>
    <xf numFmtId="0" fontId="0" fillId="0" borderId="0" xfId="0" applyBorder="1" applyAlignment="1">
      <alignment horizontal="left"/>
    </xf>
    <xf numFmtId="0" fontId="8" fillId="8" borderId="28" xfId="15" applyFont="1" applyBorder="1" applyAlignment="1">
      <alignment horizontal="left"/>
    </xf>
    <xf numFmtId="0" fontId="8" fillId="8" borderId="29" xfId="15" applyFont="1" applyBorder="1" applyAlignment="1">
      <alignment horizontal="left"/>
    </xf>
    <xf numFmtId="0" fontId="0" fillId="8" borderId="30" xfId="15" applyFont="1" applyBorder="1" applyAlignment="1">
      <alignment horizontal="center"/>
    </xf>
    <xf numFmtId="0" fontId="0" fillId="8" borderId="31" xfId="15" applyFont="1" applyBorder="1" applyAlignment="1">
      <alignment horizontal="center"/>
    </xf>
    <xf numFmtId="0" fontId="18" fillId="8" borderId="32" xfId="15" applyFont="1" applyBorder="1" applyAlignment="1">
      <alignment horizontal="center"/>
    </xf>
    <xf numFmtId="0" fontId="0" fillId="8" borderId="32" xfId="15" applyFont="1" applyBorder="1" applyAlignment="1">
      <alignment horizontal="center"/>
    </xf>
    <xf numFmtId="0" fontId="20" fillId="35" borderId="12" xfId="8" applyFont="1" applyFill="1" applyBorder="1" applyAlignment="1">
      <alignment horizontal="center"/>
    </xf>
    <xf numFmtId="0" fontId="0" fillId="0" borderId="0" xfId="0" applyAlignment="1">
      <alignment horizontal="center" wrapText="1"/>
    </xf>
    <xf numFmtId="0" fontId="8" fillId="4" borderId="12" xfId="8" applyBorder="1" applyAlignment="1">
      <alignment horizontal="center" wrapText="1"/>
    </xf>
    <xf numFmtId="0" fontId="8" fillId="4" borderId="43" xfId="8" applyBorder="1" applyAlignment="1">
      <alignment horizontal="center" wrapText="1"/>
    </xf>
    <xf numFmtId="0" fontId="0" fillId="8" borderId="44" xfId="15" applyFont="1" applyBorder="1" applyAlignment="1">
      <alignment horizontal="center"/>
    </xf>
    <xf numFmtId="0" fontId="0" fillId="8" borderId="45" xfId="15" applyFont="1" applyBorder="1" applyAlignment="1">
      <alignment horizontal="center" wrapText="1"/>
    </xf>
    <xf numFmtId="0" fontId="6" fillId="2" borderId="4" xfId="6" applyBorder="1"/>
    <xf numFmtId="0" fontId="19" fillId="0" borderId="0" xfId="0" applyFont="1"/>
    <xf numFmtId="0" fontId="19" fillId="37" borderId="0" xfId="6" applyFont="1" applyFill="1"/>
    <xf numFmtId="0" fontId="19" fillId="37" borderId="0" xfId="6" applyFont="1" applyFill="1" applyAlignment="1">
      <alignment wrapText="1"/>
    </xf>
    <xf numFmtId="0" fontId="21" fillId="0" borderId="0" xfId="0" applyFont="1"/>
    <xf numFmtId="0" fontId="22" fillId="38" borderId="0" xfId="8" applyFont="1" applyFill="1"/>
    <xf numFmtId="0" fontId="22" fillId="38" borderId="0" xfId="8" applyFont="1" applyFill="1" applyAlignment="1">
      <alignment wrapText="1"/>
    </xf>
    <xf numFmtId="0" fontId="23" fillId="28" borderId="0" xfId="37" applyFont="1"/>
    <xf numFmtId="0" fontId="24" fillId="39" borderId="0" xfId="7" applyFont="1" applyFill="1"/>
    <xf numFmtId="0" fontId="25" fillId="39" borderId="0" xfId="7" applyFont="1" applyFill="1" applyAlignment="1">
      <alignment wrapText="1"/>
    </xf>
    <xf numFmtId="0" fontId="21" fillId="31" borderId="0" xfId="40" applyFont="1"/>
    <xf numFmtId="0" fontId="16" fillId="0" borderId="0" xfId="0" applyFont="1"/>
    <xf numFmtId="0" fontId="14" fillId="38" borderId="0" xfId="8" applyFont="1" applyFill="1"/>
    <xf numFmtId="0" fontId="1" fillId="37" borderId="0" xfId="8" applyFont="1" applyFill="1"/>
    <xf numFmtId="0" fontId="14" fillId="38" borderId="0" xfId="32" applyFont="1" applyFill="1"/>
    <xf numFmtId="0" fontId="1" fillId="37" borderId="0" xfId="6" applyFont="1" applyFill="1"/>
    <xf numFmtId="0" fontId="17" fillId="28" borderId="8" xfId="37" applyBorder="1"/>
    <xf numFmtId="0" fontId="0" fillId="37" borderId="0" xfId="0" applyFont="1" applyFill="1"/>
    <xf numFmtId="0" fontId="26" fillId="39" borderId="0" xfId="7" applyFont="1" applyFill="1"/>
    <xf numFmtId="0" fontId="17" fillId="28" borderId="0" xfId="37"/>
    <xf numFmtId="0" fontId="14" fillId="38" borderId="0" xfId="0" applyFont="1" applyFill="1"/>
    <xf numFmtId="0" fontId="17" fillId="39" borderId="0" xfId="7" applyFont="1" applyFill="1"/>
    <xf numFmtId="0" fontId="17" fillId="0" borderId="0" xfId="0" applyFont="1"/>
    <xf numFmtId="0" fontId="16" fillId="0" borderId="0" xfId="0" applyFont="1" applyAlignment="1">
      <alignment wrapText="1"/>
    </xf>
    <xf numFmtId="0" fontId="20" fillId="37" borderId="0" xfId="8" applyFont="1" applyFill="1"/>
    <xf numFmtId="0" fontId="20" fillId="37" borderId="0" xfId="14" applyFont="1" applyFill="1"/>
    <xf numFmtId="0" fontId="14" fillId="38" borderId="0" xfId="6" applyFont="1" applyFill="1"/>
    <xf numFmtId="0" fontId="17" fillId="39" borderId="0" xfId="0" applyFont="1" applyFill="1"/>
    <xf numFmtId="0" fontId="20" fillId="37" borderId="0" xfId="0" applyFont="1" applyFill="1"/>
    <xf numFmtId="0" fontId="1" fillId="8" borderId="49" xfId="15" applyFont="1" applyBorder="1" applyAlignment="1">
      <alignment horizontal="left"/>
    </xf>
    <xf numFmtId="0" fontId="1" fillId="8" borderId="50" xfId="15" applyFont="1" applyBorder="1" applyAlignment="1">
      <alignment horizontal="left"/>
    </xf>
    <xf numFmtId="0" fontId="0" fillId="8" borderId="48" xfId="15" applyFont="1" applyBorder="1" applyAlignment="1">
      <alignment horizontal="left"/>
    </xf>
    <xf numFmtId="0" fontId="13" fillId="40" borderId="47" xfId="15" applyFont="1" applyFill="1" applyBorder="1" applyAlignment="1">
      <alignment horizontal="center"/>
    </xf>
    <xf numFmtId="0" fontId="18" fillId="41" borderId="10" xfId="10" applyFont="1" applyFill="1" applyBorder="1" applyAlignment="1">
      <alignment horizontal="center"/>
    </xf>
    <xf numFmtId="0" fontId="18" fillId="41" borderId="5" xfId="10" applyFont="1" applyFill="1" applyAlignment="1">
      <alignment horizontal="center"/>
    </xf>
    <xf numFmtId="0" fontId="17" fillId="41" borderId="0" xfId="30" applyFill="1" applyAlignment="1">
      <alignment horizontal="center"/>
    </xf>
    <xf numFmtId="0" fontId="18" fillId="41" borderId="16" xfId="11" applyFont="1" applyFill="1" applyBorder="1" applyAlignment="1">
      <alignment horizontal="center"/>
    </xf>
    <xf numFmtId="0" fontId="18" fillId="34" borderId="24" xfId="15" applyFont="1" applyFill="1" applyBorder="1" applyAlignment="1">
      <alignment horizontal="center"/>
    </xf>
    <xf numFmtId="0" fontId="18" fillId="34" borderId="23" xfId="15" applyFont="1" applyFill="1" applyBorder="1" applyAlignment="1">
      <alignment horizontal="center"/>
    </xf>
    <xf numFmtId="0" fontId="17" fillId="21" borderId="51" xfId="30" applyBorder="1" applyAlignment="1">
      <alignment horizontal="center"/>
    </xf>
    <xf numFmtId="0" fontId="17" fillId="21" borderId="0" xfId="30" applyBorder="1" applyAlignment="1">
      <alignment horizontal="center"/>
    </xf>
    <xf numFmtId="0" fontId="20" fillId="0" borderId="0" xfId="0" applyFont="1"/>
    <xf numFmtId="0" fontId="30" fillId="41" borderId="12" xfId="8" applyFont="1" applyFill="1" applyBorder="1" applyAlignment="1">
      <alignment horizontal="center"/>
    </xf>
    <xf numFmtId="0" fontId="6" fillId="42" borderId="8" xfId="6" applyFill="1" applyBorder="1" applyAlignment="1">
      <alignment horizontal="right"/>
    </xf>
    <xf numFmtId="0" fontId="6" fillId="42" borderId="8" xfId="6" applyFill="1" applyBorder="1"/>
    <xf numFmtId="0" fontId="17" fillId="0" borderId="0" xfId="0" applyFont="1" applyAlignment="1">
      <alignment horizontal="center"/>
    </xf>
    <xf numFmtId="0" fontId="8" fillId="4" borderId="43" xfId="8" applyBorder="1" applyAlignment="1">
      <alignment horizontal="center"/>
    </xf>
    <xf numFmtId="0" fontId="1" fillId="22" borderId="14" xfId="31" applyBorder="1" applyAlignment="1">
      <alignment horizontal="center"/>
    </xf>
    <xf numFmtId="0" fontId="14" fillId="38" borderId="0" xfId="7" applyFont="1" applyFill="1"/>
    <xf numFmtId="0" fontId="7" fillId="3" borderId="8" xfId="7" applyBorder="1"/>
    <xf numFmtId="0" fontId="31" fillId="42" borderId="8" xfId="6" applyFont="1" applyFill="1" applyBorder="1"/>
    <xf numFmtId="0" fontId="32" fillId="0" borderId="0" xfId="0" applyFont="1" applyAlignment="1">
      <alignment horizontal="center" wrapText="1"/>
    </xf>
    <xf numFmtId="0" fontId="32" fillId="0" borderId="0" xfId="0" applyFont="1" applyAlignment="1">
      <alignment wrapText="1"/>
    </xf>
    <xf numFmtId="0" fontId="32" fillId="0" borderId="0" xfId="0" applyFont="1"/>
    <xf numFmtId="17" fontId="0" fillId="0" borderId="0" xfId="0" applyNumberFormat="1" applyAlignment="1">
      <alignment wrapText="1"/>
    </xf>
    <xf numFmtId="0" fontId="1" fillId="37" borderId="0" xfId="32" applyFont="1" applyFill="1"/>
    <xf numFmtId="0" fontId="6" fillId="2" borderId="0" xfId="6" applyBorder="1"/>
    <xf numFmtId="0" fontId="8" fillId="4" borderId="0" xfId="8" applyBorder="1"/>
    <xf numFmtId="0" fontId="8" fillId="4" borderId="4" xfId="8" applyBorder="1"/>
    <xf numFmtId="0" fontId="1" fillId="37" borderId="0" xfId="7" applyFont="1" applyFill="1"/>
    <xf numFmtId="0" fontId="0" fillId="35" borderId="0" xfId="0" applyFill="1"/>
    <xf numFmtId="0" fontId="34" fillId="35" borderId="0" xfId="0" applyFont="1" applyFill="1" applyAlignment="1">
      <alignment horizontal="right"/>
    </xf>
    <xf numFmtId="0" fontId="35" fillId="35" borderId="0" xfId="0" applyFont="1" applyFill="1"/>
    <xf numFmtId="0" fontId="35" fillId="35" borderId="0" xfId="0" applyFont="1" applyFill="1" applyAlignment="1">
      <alignment wrapText="1"/>
    </xf>
    <xf numFmtId="0" fontId="35" fillId="35" borderId="0" xfId="0" applyFont="1" applyFill="1" applyAlignment="1">
      <alignment horizontal="center" vertical="center"/>
    </xf>
    <xf numFmtId="0" fontId="35" fillId="35" borderId="52" xfId="0" applyFont="1" applyFill="1" applyBorder="1" applyAlignment="1">
      <alignment horizontal="center" vertical="center"/>
    </xf>
    <xf numFmtId="0" fontId="36" fillId="35" borderId="0" xfId="0" applyFont="1" applyFill="1" applyAlignment="1">
      <alignment horizontal="center" vertical="center"/>
    </xf>
    <xf numFmtId="0" fontId="36" fillId="35" borderId="51" xfId="0" applyFont="1" applyFill="1" applyBorder="1" applyAlignment="1">
      <alignment horizontal="center" vertical="center"/>
    </xf>
    <xf numFmtId="0" fontId="36" fillId="35" borderId="52" xfId="0" applyFont="1" applyFill="1" applyBorder="1" applyAlignment="1">
      <alignment horizontal="center" vertical="center"/>
    </xf>
    <xf numFmtId="0" fontId="34" fillId="0" borderId="0" xfId="0" applyFont="1" applyAlignment="1">
      <alignment horizontal="right"/>
    </xf>
    <xf numFmtId="0" fontId="34" fillId="0" borderId="0" xfId="0" applyFont="1" applyAlignment="1">
      <alignment horizontal="left"/>
    </xf>
    <xf numFmtId="0" fontId="34" fillId="0" borderId="0" xfId="0" applyFont="1" applyAlignment="1">
      <alignment horizontal="left" wrapText="1"/>
    </xf>
    <xf numFmtId="49" fontId="34" fillId="0" borderId="0" xfId="0" applyNumberFormat="1" applyFont="1" applyAlignment="1">
      <alignment horizontal="left" vertical="center" wrapText="1"/>
    </xf>
    <xf numFmtId="0" fontId="34" fillId="0" borderId="0" xfId="0" applyFont="1"/>
    <xf numFmtId="0" fontId="34" fillId="0" borderId="0" xfId="0" applyFont="1" applyAlignment="1">
      <alignment wrapText="1"/>
    </xf>
    <xf numFmtId="0" fontId="39" fillId="0" borderId="0" xfId="0" applyFont="1" applyAlignment="1">
      <alignment horizontal="center" vertical="center"/>
    </xf>
    <xf numFmtId="0" fontId="39" fillId="37" borderId="0" xfId="0" applyFont="1" applyFill="1" applyAlignment="1">
      <alignment horizontal="center" vertical="center"/>
    </xf>
    <xf numFmtId="0" fontId="39" fillId="0" borderId="51" xfId="0" applyFont="1" applyBorder="1" applyAlignment="1">
      <alignment horizontal="center" vertical="center"/>
    </xf>
    <xf numFmtId="0" fontId="0" fillId="0" borderId="51" xfId="0" applyBorder="1"/>
    <xf numFmtId="0" fontId="0" fillId="0" borderId="52" xfId="0" applyBorder="1"/>
    <xf numFmtId="0" fontId="34" fillId="0" borderId="0" xfId="0" applyFont="1" applyAlignment="1">
      <alignment horizontal="left" vertical="center" wrapText="1"/>
    </xf>
    <xf numFmtId="0" fontId="34" fillId="37" borderId="0" xfId="0" applyFont="1" applyFill="1"/>
    <xf numFmtId="0" fontId="39" fillId="0" borderId="53" xfId="0" applyFont="1" applyBorder="1" applyAlignment="1">
      <alignment horizontal="center" vertical="center"/>
    </xf>
    <xf numFmtId="0" fontId="34" fillId="0" borderId="54" xfId="0" applyFont="1" applyBorder="1" applyAlignment="1">
      <alignment horizontal="right"/>
    </xf>
    <xf numFmtId="0" fontId="34" fillId="0" borderId="54" xfId="0" applyFont="1" applyBorder="1"/>
    <xf numFmtId="0" fontId="34" fillId="0" borderId="54" xfId="0" applyFont="1" applyBorder="1" applyAlignment="1">
      <alignment wrapText="1"/>
    </xf>
    <xf numFmtId="49" fontId="34" fillId="0" borderId="54" xfId="0" applyNumberFormat="1" applyFont="1" applyBorder="1" applyAlignment="1">
      <alignment wrapText="1"/>
    </xf>
    <xf numFmtId="0" fontId="0" fillId="0" borderId="54" xfId="0" applyBorder="1"/>
    <xf numFmtId="0" fontId="39" fillId="0" borderId="54" xfId="0" applyFont="1" applyBorder="1" applyAlignment="1">
      <alignment horizontal="center" vertical="center"/>
    </xf>
    <xf numFmtId="0" fontId="39" fillId="0" borderId="55" xfId="0" applyFont="1" applyBorder="1" applyAlignment="1">
      <alignment horizontal="center" vertical="center"/>
    </xf>
    <xf numFmtId="0" fontId="39" fillId="37" borderId="54" xfId="0" applyFont="1" applyFill="1" applyBorder="1" applyAlignment="1">
      <alignment horizontal="center" vertical="center"/>
    </xf>
    <xf numFmtId="0" fontId="0" fillId="0" borderId="56" xfId="0" applyBorder="1"/>
    <xf numFmtId="0" fontId="0" fillId="0" borderId="55" xfId="0" applyBorder="1"/>
    <xf numFmtId="0" fontId="39" fillId="0" borderId="52" xfId="0" applyFont="1" applyBorder="1" applyAlignment="1">
      <alignment horizontal="center" vertical="center"/>
    </xf>
    <xf numFmtId="0" fontId="34" fillId="0" borderId="57" xfId="0" applyFont="1" applyBorder="1" applyAlignment="1">
      <alignment horizontal="right"/>
    </xf>
    <xf numFmtId="0" fontId="34" fillId="0" borderId="57" xfId="0" applyFont="1" applyBorder="1"/>
    <xf numFmtId="0" fontId="34" fillId="0" borderId="57" xfId="0" applyFont="1" applyBorder="1" applyAlignment="1">
      <alignment wrapText="1"/>
    </xf>
    <xf numFmtId="0" fontId="0" fillId="0" borderId="57" xfId="0" applyBorder="1"/>
    <xf numFmtId="0" fontId="39" fillId="0" borderId="57" xfId="0" applyFont="1" applyBorder="1" applyAlignment="1">
      <alignment horizontal="center" vertical="center"/>
    </xf>
    <xf numFmtId="0" fontId="39" fillId="0" borderId="58" xfId="0" applyFont="1" applyBorder="1" applyAlignment="1">
      <alignment horizontal="center" vertical="center"/>
    </xf>
    <xf numFmtId="0" fontId="39" fillId="37" borderId="57" xfId="0" applyFont="1" applyFill="1" applyBorder="1" applyAlignment="1">
      <alignment horizontal="center" vertical="center"/>
    </xf>
    <xf numFmtId="0" fontId="0" fillId="0" borderId="53" xfId="0" applyBorder="1"/>
    <xf numFmtId="0" fontId="0" fillId="0" borderId="58" xfId="0" applyBorder="1"/>
    <xf numFmtId="0" fontId="0" fillId="0" borderId="0" xfId="0" applyAlignment="1">
      <alignment horizontal="right"/>
    </xf>
    <xf numFmtId="0" fontId="39" fillId="38" borderId="0" xfId="0" applyFont="1" applyFill="1" applyAlignment="1">
      <alignment horizontal="center" vertical="center"/>
    </xf>
    <xf numFmtId="0" fontId="40" fillId="39" borderId="0" xfId="0" applyFont="1" applyFill="1" applyAlignment="1">
      <alignment horizontal="center" vertical="center"/>
    </xf>
    <xf numFmtId="0" fontId="6" fillId="2" borderId="17" xfId="6" applyBorder="1" applyAlignment="1">
      <alignment horizontal="center"/>
    </xf>
    <xf numFmtId="0" fontId="7" fillId="3" borderId="0" xfId="7" applyBorder="1"/>
    <xf numFmtId="0" fontId="17" fillId="39" borderId="0" xfId="32" applyFont="1" applyFill="1"/>
    <xf numFmtId="0" fontId="17" fillId="39" borderId="0" xfId="8" applyFont="1" applyFill="1"/>
    <xf numFmtId="0" fontId="29" fillId="36" borderId="13" xfId="11" applyFont="1" applyFill="1" applyBorder="1" applyAlignment="1">
      <alignment horizontal="center"/>
    </xf>
    <xf numFmtId="0" fontId="29" fillId="36" borderId="14" xfId="11" applyFont="1" applyFill="1" applyBorder="1" applyAlignment="1">
      <alignment horizontal="center"/>
    </xf>
    <xf numFmtId="0" fontId="0" fillId="8" borderId="39" xfId="15" applyFont="1" applyBorder="1" applyAlignment="1">
      <alignment horizontal="left"/>
    </xf>
    <xf numFmtId="0" fontId="0" fillId="8" borderId="40" xfId="15" applyFont="1" applyBorder="1" applyAlignment="1">
      <alignment horizontal="left"/>
    </xf>
    <xf numFmtId="0" fontId="0" fillId="8" borderId="41" xfId="15" applyFont="1" applyBorder="1" applyAlignment="1">
      <alignment horizontal="left"/>
    </xf>
    <xf numFmtId="0" fontId="19" fillId="8" borderId="33" xfId="15" applyFont="1" applyBorder="1" applyAlignment="1">
      <alignment horizontal="left"/>
    </xf>
    <xf numFmtId="0" fontId="19" fillId="8" borderId="34" xfId="15" applyFont="1" applyBorder="1" applyAlignment="1">
      <alignment horizontal="left"/>
    </xf>
    <xf numFmtId="0" fontId="19" fillId="8" borderId="35" xfId="15" applyFont="1" applyBorder="1" applyAlignment="1">
      <alignment horizontal="left"/>
    </xf>
    <xf numFmtId="0" fontId="19" fillId="8" borderId="36" xfId="15" applyFont="1" applyBorder="1" applyAlignment="1">
      <alignment horizontal="left"/>
    </xf>
    <xf numFmtId="0" fontId="19" fillId="8" borderId="37" xfId="15" applyFont="1" applyBorder="1" applyAlignment="1">
      <alignment horizontal="left"/>
    </xf>
    <xf numFmtId="0" fontId="19" fillId="8" borderId="38" xfId="15" applyFont="1" applyBorder="1" applyAlignment="1">
      <alignment horizontal="left"/>
    </xf>
    <xf numFmtId="0" fontId="19" fillId="8" borderId="39" xfId="15" applyFont="1" applyBorder="1" applyAlignment="1">
      <alignment horizontal="left"/>
    </xf>
    <xf numFmtId="0" fontId="19" fillId="8" borderId="40" xfId="15" applyFont="1" applyBorder="1" applyAlignment="1">
      <alignment horizontal="left"/>
    </xf>
    <xf numFmtId="0" fontId="19" fillId="8" borderId="41" xfId="15" applyFont="1" applyBorder="1" applyAlignment="1">
      <alignment horizontal="left"/>
    </xf>
    <xf numFmtId="0" fontId="1" fillId="8" borderId="36" xfId="15" applyFont="1" applyBorder="1" applyAlignment="1">
      <alignment horizontal="left"/>
    </xf>
    <xf numFmtId="0" fontId="1" fillId="8" borderId="37" xfId="15" applyFont="1" applyBorder="1" applyAlignment="1">
      <alignment horizontal="left"/>
    </xf>
    <xf numFmtId="0" fontId="1" fillId="8" borderId="38" xfId="15" applyFont="1" applyBorder="1" applyAlignment="1">
      <alignment horizontal="left"/>
    </xf>
    <xf numFmtId="0" fontId="0" fillId="8" borderId="46" xfId="15" applyFont="1" applyBorder="1" applyAlignment="1">
      <alignment horizontal="center" wrapText="1"/>
    </xf>
    <xf numFmtId="0" fontId="0" fillId="8" borderId="14" xfId="15" applyFont="1" applyBorder="1" applyAlignment="1">
      <alignment horizontal="center" wrapText="1"/>
    </xf>
    <xf numFmtId="0" fontId="0" fillId="8" borderId="42" xfId="15" applyFont="1" applyBorder="1" applyAlignment="1">
      <alignment horizontal="center" wrapText="1"/>
    </xf>
    <xf numFmtId="0" fontId="0" fillId="22" borderId="14" xfId="31" applyFont="1" applyBorder="1" applyAlignment="1">
      <alignment horizontal="center"/>
    </xf>
    <xf numFmtId="0" fontId="1" fillId="22" borderId="15" xfId="31" applyBorder="1" applyAlignment="1">
      <alignment horizontal="center"/>
    </xf>
    <xf numFmtId="0" fontId="1" fillId="8" borderId="33" xfId="15" applyFont="1" applyBorder="1" applyAlignment="1">
      <alignment horizontal="left"/>
    </xf>
    <xf numFmtId="0" fontId="1" fillId="8" borderId="34" xfId="15" applyFont="1" applyBorder="1" applyAlignment="1">
      <alignment horizontal="left"/>
    </xf>
    <xf numFmtId="0" fontId="1" fillId="8" borderId="35" xfId="15" applyFont="1" applyBorder="1" applyAlignment="1">
      <alignment horizontal="left"/>
    </xf>
    <xf numFmtId="0" fontId="33" fillId="0" borderId="0" xfId="0" applyFont="1" applyAlignment="1">
      <alignment horizontal="center"/>
    </xf>
    <xf numFmtId="0" fontId="33" fillId="43" borderId="0" xfId="0" applyFont="1" applyFill="1" applyAlignment="1">
      <alignment horizontal="center"/>
    </xf>
    <xf numFmtId="0" fontId="33" fillId="44" borderId="0" xfId="0" applyFont="1" applyFill="1" applyAlignment="1">
      <alignment horizontal="center"/>
    </xf>
    <xf numFmtId="0" fontId="33" fillId="45" borderId="0" xfId="0" applyFont="1" applyFill="1" applyAlignment="1">
      <alignment horizontal="center"/>
    </xf>
    <xf numFmtId="0" fontId="37" fillId="43" borderId="0" xfId="0" applyFont="1" applyFill="1" applyAlignment="1">
      <alignment vertical="center" textRotation="255"/>
    </xf>
    <xf numFmtId="0" fontId="37" fillId="44" borderId="0" xfId="0" applyFont="1" applyFill="1" applyAlignment="1">
      <alignment vertical="center" textRotation="255"/>
    </xf>
    <xf numFmtId="0" fontId="0" fillId="44" borderId="0" xfId="0" applyFont="1" applyFill="1" applyAlignment="1">
      <alignment vertical="center" textRotation="255"/>
    </xf>
    <xf numFmtId="0" fontId="37" fillId="45" borderId="0" xfId="0" applyFont="1" applyFill="1" applyAlignment="1">
      <alignment vertical="center" textRotation="255"/>
    </xf>
    <xf numFmtId="0" fontId="0" fillId="45" borderId="0" xfId="0" applyFont="1" applyFill="1" applyAlignment="1">
      <alignment vertical="center" textRotation="255"/>
    </xf>
    <xf numFmtId="0" fontId="39" fillId="0" borderId="0" xfId="0" applyFont="1" applyAlignment="1">
      <alignment horizontal="left" vertical="center"/>
    </xf>
    <xf numFmtId="0" fontId="16" fillId="0" borderId="0" xfId="0" applyFont="1" applyAlignment="1">
      <alignment horizontal="left"/>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b/>
        <i val="0"/>
        <color theme="0"/>
      </font>
      <fill>
        <patternFill>
          <bgColor theme="1"/>
        </patternFill>
      </fill>
    </dxf>
    <dxf>
      <font>
        <b/>
        <i val="0"/>
        <color theme="0"/>
      </font>
      <fill>
        <patternFill>
          <bgColor theme="3" tint="0.39994506668294322"/>
        </patternFill>
      </fill>
    </dxf>
  </dxfs>
  <tableStyles count="0" defaultTableStyle="TableStyleMedium9" defaultPivotStyle="PivotStyleLight16"/>
  <colors>
    <mruColors>
      <color rgb="FF4F81BD"/>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Integration Plan Burndown Chart</a:t>
            </a:r>
          </a:p>
        </c:rich>
      </c:tx>
    </c:title>
    <c:plotArea>
      <c:layout/>
      <c:lineChart>
        <c:grouping val="standard"/>
        <c:ser>
          <c:idx val="0"/>
          <c:order val="0"/>
          <c:tx>
            <c:strRef>
              <c:f>'Integration Graph'!$O$14</c:f>
              <c:strCache>
                <c:ptCount val="1"/>
                <c:pt idx="0">
                  <c:v>S^2</c:v>
                </c:pt>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Graph'!$O$15:$O$31</c:f>
              <c:numCache>
                <c:formatCode>General</c:formatCode>
                <c:ptCount val="17"/>
                <c:pt idx="0">
                  <c:v>1</c:v>
                </c:pt>
                <c:pt idx="1">
                  <c:v>1</c:v>
                </c:pt>
                <c:pt idx="2">
                  <c:v>0</c:v>
                </c:pt>
              </c:numCache>
            </c:numRef>
          </c:val>
        </c:ser>
        <c:ser>
          <c:idx val="1"/>
          <c:order val="1"/>
          <c:tx>
            <c:strRef>
              <c:f>'Integration Graph'!$P$14</c:f>
              <c:strCache>
                <c:ptCount val="1"/>
                <c:pt idx="0">
                  <c:v>S^3</c:v>
                </c:pt>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Graph'!$P$15:$P$31</c:f>
              <c:numCache>
                <c:formatCode>General</c:formatCode>
                <c:ptCount val="17"/>
                <c:pt idx="0">
                  <c:v>41</c:v>
                </c:pt>
                <c:pt idx="1">
                  <c:v>41</c:v>
                </c:pt>
                <c:pt idx="2">
                  <c:v>36</c:v>
                </c:pt>
                <c:pt idx="3">
                  <c:v>35</c:v>
                </c:pt>
                <c:pt idx="4">
                  <c:v>34</c:v>
                </c:pt>
                <c:pt idx="5">
                  <c:v>27</c:v>
                </c:pt>
                <c:pt idx="6">
                  <c:v>25</c:v>
                </c:pt>
                <c:pt idx="7">
                  <c:v>18</c:v>
                </c:pt>
                <c:pt idx="8">
                  <c:v>11</c:v>
                </c:pt>
                <c:pt idx="9">
                  <c:v>8</c:v>
                </c:pt>
                <c:pt idx="10">
                  <c:v>4</c:v>
                </c:pt>
                <c:pt idx="11">
                  <c:v>4</c:v>
                </c:pt>
                <c:pt idx="12">
                  <c:v>3</c:v>
                </c:pt>
                <c:pt idx="13">
                  <c:v>1</c:v>
                </c:pt>
                <c:pt idx="14">
                  <c:v>0</c:v>
                </c:pt>
              </c:numCache>
            </c:numRef>
          </c:val>
        </c:ser>
        <c:ser>
          <c:idx val="2"/>
          <c:order val="2"/>
          <c:tx>
            <c:strRef>
              <c:f>'Integration Graph'!$Q$14</c:f>
              <c:strCache>
                <c:ptCount val="1"/>
                <c:pt idx="0">
                  <c:v>S^4</c:v>
                </c:pt>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Graph'!$Q$15:$Q$31</c:f>
              <c:numCache>
                <c:formatCode>General</c:formatCode>
                <c:ptCount val="17"/>
                <c:pt idx="12">
                  <c:v>19</c:v>
                </c:pt>
                <c:pt idx="13">
                  <c:v>19</c:v>
                </c:pt>
                <c:pt idx="14">
                  <c:v>19</c:v>
                </c:pt>
                <c:pt idx="15">
                  <c:v>2</c:v>
                </c:pt>
                <c:pt idx="16">
                  <c:v>0</c:v>
                </c:pt>
              </c:numCache>
            </c:numRef>
          </c:val>
        </c:ser>
        <c:ser>
          <c:idx val="3"/>
          <c:order val="3"/>
          <c:tx>
            <c:strRef>
              <c:f>'Integration Graph'!$R$14</c:f>
              <c:strCache>
                <c:ptCount val="1"/>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Graph'!$R$15:$R$31</c:f>
              <c:numCache>
                <c:formatCode>General</c:formatCode>
                <c:ptCount val="17"/>
              </c:numCache>
            </c:numRef>
          </c:val>
        </c:ser>
        <c:marker val="1"/>
        <c:axId val="88688512"/>
        <c:axId val="88690048"/>
      </c:lineChart>
      <c:catAx>
        <c:axId val="88688512"/>
        <c:scaling>
          <c:orientation val="minMax"/>
        </c:scaling>
        <c:axPos val="b"/>
        <c:numFmt formatCode="General" sourceLinked="1"/>
        <c:tickLblPos val="nextTo"/>
        <c:crossAx val="88690048"/>
        <c:crosses val="autoZero"/>
        <c:auto val="1"/>
        <c:lblAlgn val="ctr"/>
        <c:lblOffset val="100"/>
      </c:catAx>
      <c:valAx>
        <c:axId val="88690048"/>
        <c:scaling>
          <c:orientation val="minMax"/>
        </c:scaling>
        <c:axPos val="l"/>
        <c:majorGridlines/>
        <c:numFmt formatCode="General" sourceLinked="1"/>
        <c:tickLblPos val="nextTo"/>
        <c:crossAx val="88688512"/>
        <c:crosses val="autoZero"/>
        <c:crossBetween val="between"/>
      </c:valAx>
    </c:plotArea>
    <c:legend>
      <c:legendPos val="r"/>
    </c:legend>
    <c:plotVisOnly val="1"/>
  </c:chart>
  <c:printSettings>
    <c:headerFooter/>
    <c:pageMargins b="0.75000000000000455" l="0.70000000000000062" r="0.70000000000000062" t="0.75000000000000455"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Graph!PivotTable1</c:name>
    <c:fmtId val="0"/>
  </c:pivotSource>
  <c:chart>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s>
    <c:plotArea>
      <c:layout>
        <c:manualLayout>
          <c:layoutTarget val="inner"/>
          <c:xMode val="edge"/>
          <c:yMode val="edge"/>
          <c:x val="2.3487243777505766E-2"/>
          <c:y val="4.0033186706532463E-2"/>
          <c:w val="0.91460277332580964"/>
          <c:h val="0.85211836591996071"/>
        </c:manualLayout>
      </c:layout>
      <c:barChart>
        <c:barDir val="col"/>
        <c:grouping val="clustered"/>
        <c:ser>
          <c:idx val="0"/>
          <c:order val="0"/>
          <c:tx>
            <c:strRef>
              <c:f>'Integration Graph'!$D$13:$D$14</c:f>
              <c:strCache>
                <c:ptCount val="1"/>
                <c:pt idx="0">
                  <c:v>S^2</c:v>
                </c:pt>
              </c:strCache>
            </c:strRef>
          </c:tx>
          <c:cat>
            <c:strRef>
              <c:f>'Integration Graph'!$C$15:$C$32</c:f>
              <c:strCache>
                <c:ptCount val="18"/>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pt idx="17">
                  <c:v>Count of 2010-Q4</c:v>
                </c:pt>
              </c:strCache>
            </c:strRef>
          </c:cat>
          <c:val>
            <c:numRef>
              <c:f>'Integration Graph'!$D$15:$D$32</c:f>
              <c:numCache>
                <c:formatCode>General</c:formatCode>
                <c:ptCount val="18"/>
                <c:pt idx="2">
                  <c:v>1</c:v>
                </c:pt>
              </c:numCache>
            </c:numRef>
          </c:val>
        </c:ser>
        <c:ser>
          <c:idx val="1"/>
          <c:order val="1"/>
          <c:tx>
            <c:strRef>
              <c:f>'Integration Graph'!$E$13:$E$14</c:f>
              <c:strCache>
                <c:ptCount val="1"/>
                <c:pt idx="0">
                  <c:v>S^3</c:v>
                </c:pt>
              </c:strCache>
            </c:strRef>
          </c:tx>
          <c:cat>
            <c:strRef>
              <c:f>'Integration Graph'!$C$15:$C$32</c:f>
              <c:strCache>
                <c:ptCount val="18"/>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pt idx="17">
                  <c:v>Count of 2010-Q4</c:v>
                </c:pt>
              </c:strCache>
            </c:strRef>
          </c:cat>
          <c:val>
            <c:numRef>
              <c:f>'Integration Graph'!$E$15:$E$32</c:f>
              <c:numCache>
                <c:formatCode>General</c:formatCode>
                <c:ptCount val="18"/>
                <c:pt idx="2">
                  <c:v>5</c:v>
                </c:pt>
                <c:pt idx="3">
                  <c:v>1</c:v>
                </c:pt>
                <c:pt idx="4">
                  <c:v>1</c:v>
                </c:pt>
                <c:pt idx="5">
                  <c:v>7</c:v>
                </c:pt>
                <c:pt idx="6">
                  <c:v>2</c:v>
                </c:pt>
                <c:pt idx="7">
                  <c:v>7</c:v>
                </c:pt>
                <c:pt idx="8">
                  <c:v>7</c:v>
                </c:pt>
                <c:pt idx="9">
                  <c:v>3</c:v>
                </c:pt>
                <c:pt idx="10">
                  <c:v>4</c:v>
                </c:pt>
                <c:pt idx="12">
                  <c:v>1</c:v>
                </c:pt>
                <c:pt idx="13">
                  <c:v>2</c:v>
                </c:pt>
                <c:pt idx="14">
                  <c:v>1</c:v>
                </c:pt>
              </c:numCache>
            </c:numRef>
          </c:val>
        </c:ser>
        <c:ser>
          <c:idx val="2"/>
          <c:order val="2"/>
          <c:tx>
            <c:strRef>
              <c:f>'Integration Graph'!$F$13:$F$14</c:f>
              <c:strCache>
                <c:ptCount val="1"/>
                <c:pt idx="0">
                  <c:v>S^4</c:v>
                </c:pt>
              </c:strCache>
            </c:strRef>
          </c:tx>
          <c:cat>
            <c:strRef>
              <c:f>'Integration Graph'!$C$15:$C$32</c:f>
              <c:strCache>
                <c:ptCount val="18"/>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pt idx="17">
                  <c:v>Count of 2010-Q4</c:v>
                </c:pt>
              </c:strCache>
            </c:strRef>
          </c:cat>
          <c:val>
            <c:numRef>
              <c:f>'Integration Graph'!$F$15:$F$32</c:f>
              <c:numCache>
                <c:formatCode>General</c:formatCode>
                <c:ptCount val="18"/>
                <c:pt idx="15">
                  <c:v>17</c:v>
                </c:pt>
                <c:pt idx="16">
                  <c:v>2</c:v>
                </c:pt>
              </c:numCache>
            </c:numRef>
          </c:val>
        </c:ser>
        <c:axId val="88740992"/>
        <c:axId val="88742528"/>
      </c:barChart>
      <c:catAx>
        <c:axId val="88740992"/>
        <c:scaling>
          <c:orientation val="minMax"/>
        </c:scaling>
        <c:axPos val="b"/>
        <c:tickLblPos val="nextTo"/>
        <c:crossAx val="88742528"/>
        <c:crosses val="autoZero"/>
        <c:auto val="1"/>
        <c:lblAlgn val="ctr"/>
        <c:lblOffset val="100"/>
      </c:catAx>
      <c:valAx>
        <c:axId val="88742528"/>
        <c:scaling>
          <c:orientation val="minMax"/>
        </c:scaling>
        <c:axPos val="l"/>
        <c:majorGridlines/>
        <c:numFmt formatCode="General" sourceLinked="1"/>
        <c:tickLblPos val="nextTo"/>
        <c:crossAx val="88740992"/>
        <c:crosses val="autoZero"/>
        <c:crossBetween val="between"/>
      </c:valAx>
    </c:plotArea>
    <c:legend>
      <c:legendPos val="r"/>
    </c:legend>
    <c:plotVisOnly val="1"/>
  </c:chart>
  <c:printSettings>
    <c:headerFooter/>
    <c:pageMargins b="0.75000000000000366" l="0.70000000000000062" r="0.70000000000000062" t="0.75000000000000366"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OS layer - Symbian^3</a:t>
            </a:r>
          </a:p>
        </c:rich>
      </c:tx>
    </c:title>
    <c:plotArea>
      <c:layout/>
      <c:barChart>
        <c:barDir val="col"/>
        <c:grouping val="percentStacked"/>
        <c:ser>
          <c:idx val="0"/>
          <c:order val="0"/>
          <c:tx>
            <c:strRef>
              <c:f>'Integration Graph'!$B$70</c:f>
              <c:strCache>
                <c:ptCount val="1"/>
                <c:pt idx="0">
                  <c:v>safe</c:v>
                </c:pt>
              </c:strCache>
            </c:strRef>
          </c:tx>
          <c:cat>
            <c:strRef>
              <c:f>'Integration Graph'!$C$69:$D$69</c:f>
              <c:strCache>
                <c:ptCount val="2"/>
                <c:pt idx="0">
                  <c:v>SW</c:v>
                </c:pt>
                <c:pt idx="1">
                  <c:v>HW</c:v>
                </c:pt>
              </c:strCache>
            </c:strRef>
          </c:cat>
          <c:val>
            <c:numRef>
              <c:f>'Integration Graph'!$C$70:$D$70</c:f>
              <c:numCache>
                <c:formatCode>General</c:formatCode>
                <c:ptCount val="2"/>
                <c:pt idx="0">
                  <c:v>20</c:v>
                </c:pt>
                <c:pt idx="1">
                  <c:v>13</c:v>
                </c:pt>
              </c:numCache>
            </c:numRef>
          </c:val>
        </c:ser>
        <c:ser>
          <c:idx val="1"/>
          <c:order val="1"/>
          <c:tx>
            <c:strRef>
              <c:f>'Integration Graph'!$B$71</c:f>
              <c:strCache>
                <c:ptCount val="1"/>
                <c:pt idx="0">
                  <c:v>non-safe</c:v>
                </c:pt>
              </c:strCache>
            </c:strRef>
          </c:tx>
          <c:cat>
            <c:strRef>
              <c:f>'Integration Graph'!$C$69:$D$69</c:f>
              <c:strCache>
                <c:ptCount val="2"/>
                <c:pt idx="0">
                  <c:v>SW</c:v>
                </c:pt>
                <c:pt idx="1">
                  <c:v>HW</c:v>
                </c:pt>
              </c:strCache>
            </c:strRef>
          </c:cat>
          <c:val>
            <c:numRef>
              <c:f>'Integration Graph'!$C$71:$D$71</c:f>
              <c:numCache>
                <c:formatCode>General</c:formatCode>
                <c:ptCount val="2"/>
                <c:pt idx="0">
                  <c:v>2</c:v>
                </c:pt>
                <c:pt idx="1">
                  <c:v>7</c:v>
                </c:pt>
              </c:numCache>
            </c:numRef>
          </c:val>
        </c:ser>
        <c:gapWidth val="55"/>
        <c:overlap val="100"/>
        <c:axId val="89362432"/>
        <c:axId val="89363968"/>
      </c:barChart>
      <c:catAx>
        <c:axId val="89362432"/>
        <c:scaling>
          <c:orientation val="minMax"/>
        </c:scaling>
        <c:axPos val="b"/>
        <c:majorTickMark val="none"/>
        <c:tickLblPos val="nextTo"/>
        <c:crossAx val="89363968"/>
        <c:crosses val="autoZero"/>
        <c:auto val="1"/>
        <c:lblAlgn val="ctr"/>
        <c:lblOffset val="100"/>
      </c:catAx>
      <c:valAx>
        <c:axId val="89363968"/>
        <c:scaling>
          <c:orientation val="minMax"/>
        </c:scaling>
        <c:axPos val="l"/>
        <c:majorGridlines/>
        <c:numFmt formatCode="0%" sourceLinked="1"/>
        <c:majorTickMark val="none"/>
        <c:tickLblPos val="nextTo"/>
        <c:crossAx val="89362432"/>
        <c:crosses val="autoZero"/>
        <c:crossBetween val="between"/>
      </c:valAx>
    </c:plotArea>
    <c:legend>
      <c:legendPos val="r"/>
    </c:legend>
    <c:plotVisOnly val="1"/>
  </c:chart>
  <c:printSettings>
    <c:headerFooter/>
    <c:pageMargins b="0.750000000000002" l="0.70000000000000062" r="0.70000000000000062" t="0.75000000000000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MW</a:t>
            </a:r>
            <a:r>
              <a:rPr lang="en-GB" baseline="0"/>
              <a:t> layer </a:t>
            </a:r>
            <a:r>
              <a:rPr lang="en-GB" sz="1800" b="1" i="0" u="none" strike="noStrike" baseline="0"/>
              <a:t>- Symbian^4</a:t>
            </a:r>
            <a:endParaRPr lang="en-GB"/>
          </a:p>
        </c:rich>
      </c:tx>
    </c:title>
    <c:plotArea>
      <c:layout/>
      <c:barChart>
        <c:barDir val="col"/>
        <c:grouping val="percentStacked"/>
        <c:ser>
          <c:idx val="0"/>
          <c:order val="0"/>
          <c:tx>
            <c:strRef>
              <c:f>'Integration Graph'!$B$75</c:f>
              <c:strCache>
                <c:ptCount val="1"/>
                <c:pt idx="0">
                  <c:v>safe</c:v>
                </c:pt>
              </c:strCache>
            </c:strRef>
          </c:tx>
          <c:cat>
            <c:strRef>
              <c:f>'Integration Graph'!$C$74</c:f>
              <c:strCache>
                <c:ptCount val="1"/>
                <c:pt idx="0">
                  <c:v>SW&amp;HW</c:v>
                </c:pt>
              </c:strCache>
            </c:strRef>
          </c:cat>
          <c:val>
            <c:numRef>
              <c:f>'Integration Graph'!$C$75</c:f>
              <c:numCache>
                <c:formatCode>General</c:formatCode>
                <c:ptCount val="1"/>
                <c:pt idx="0">
                  <c:v>18</c:v>
                </c:pt>
              </c:numCache>
            </c:numRef>
          </c:val>
        </c:ser>
        <c:ser>
          <c:idx val="1"/>
          <c:order val="1"/>
          <c:tx>
            <c:strRef>
              <c:f>'Integration Graph'!$B$76</c:f>
              <c:strCache>
                <c:ptCount val="1"/>
                <c:pt idx="0">
                  <c:v>non-safe</c:v>
                </c:pt>
              </c:strCache>
            </c:strRef>
          </c:tx>
          <c:cat>
            <c:strRef>
              <c:f>'Integration Graph'!$C$74</c:f>
              <c:strCache>
                <c:ptCount val="1"/>
                <c:pt idx="0">
                  <c:v>SW&amp;HW</c:v>
                </c:pt>
              </c:strCache>
            </c:strRef>
          </c:cat>
          <c:val>
            <c:numRef>
              <c:f>'Integration Graph'!$C$76</c:f>
              <c:numCache>
                <c:formatCode>General</c:formatCode>
                <c:ptCount val="1"/>
                <c:pt idx="0">
                  <c:v>15</c:v>
                </c:pt>
              </c:numCache>
            </c:numRef>
          </c:val>
        </c:ser>
        <c:gapWidth val="55"/>
        <c:overlap val="100"/>
        <c:axId val="89393024"/>
        <c:axId val="89394560"/>
      </c:barChart>
      <c:catAx>
        <c:axId val="89393024"/>
        <c:scaling>
          <c:orientation val="minMax"/>
        </c:scaling>
        <c:axPos val="b"/>
        <c:majorTickMark val="none"/>
        <c:tickLblPos val="nextTo"/>
        <c:crossAx val="89394560"/>
        <c:crosses val="autoZero"/>
        <c:auto val="1"/>
        <c:lblAlgn val="ctr"/>
        <c:lblOffset val="100"/>
      </c:catAx>
      <c:valAx>
        <c:axId val="89394560"/>
        <c:scaling>
          <c:orientation val="minMax"/>
        </c:scaling>
        <c:axPos val="l"/>
        <c:majorGridlines/>
        <c:numFmt formatCode="0%" sourceLinked="1"/>
        <c:majorTickMark val="none"/>
        <c:tickLblPos val="nextTo"/>
        <c:crossAx val="89393024"/>
        <c:crosses val="autoZero"/>
        <c:crossBetween val="between"/>
      </c:valAx>
    </c:plotArea>
    <c:legend>
      <c:legendPos val="r"/>
    </c:legend>
    <c:plotVisOnly val="1"/>
  </c:chart>
  <c:printSettings>
    <c:headerFooter/>
    <c:pageMargins b="0.750000000000002" l="0.70000000000000062" r="0.70000000000000062" t="0.750000000000002"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xdr:col>
      <xdr:colOff>19050</xdr:colOff>
      <xdr:row>0</xdr:row>
      <xdr:rowOff>190501</xdr:rowOff>
    </xdr:from>
    <xdr:to>
      <xdr:col>3</xdr:col>
      <xdr:colOff>28394</xdr:colOff>
      <xdr:row>2</xdr:row>
      <xdr:rowOff>19051</xdr:rowOff>
    </xdr:to>
    <xdr:pic>
      <xdr:nvPicPr>
        <xdr:cNvPr id="6" name="Picture 5"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523875" y="190501"/>
          <a:ext cx="276045" cy="228600"/>
        </a:xfrm>
        <a:prstGeom prst="rect">
          <a:avLst/>
        </a:prstGeom>
        <a:noFill/>
      </xdr:spPr>
    </xdr:pic>
    <xdr:clientData/>
  </xdr:twoCellAnchor>
  <xdr:twoCellAnchor editAs="oneCell">
    <xdr:from>
      <xdr:col>15</xdr:col>
      <xdr:colOff>104775</xdr:colOff>
      <xdr:row>83</xdr:row>
      <xdr:rowOff>180975</xdr:rowOff>
    </xdr:from>
    <xdr:to>
      <xdr:col>15</xdr:col>
      <xdr:colOff>380820</xdr:colOff>
      <xdr:row>85</xdr:row>
      <xdr:rowOff>9525</xdr:rowOff>
    </xdr:to>
    <xdr:pic>
      <xdr:nvPicPr>
        <xdr:cNvPr id="7" name="Picture 6"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11153775" y="7467600"/>
          <a:ext cx="276045" cy="2286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247650</xdr:colOff>
      <xdr:row>35</xdr:row>
      <xdr:rowOff>123824</xdr:rowOff>
    </xdr:from>
    <xdr:to>
      <xdr:col>12</xdr:col>
      <xdr:colOff>285751</xdr:colOff>
      <xdr:row>59</xdr:row>
      <xdr:rowOff>114299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266699</xdr:colOff>
      <xdr:row>9</xdr:row>
      <xdr:rowOff>180975</xdr:rowOff>
    </xdr:from>
    <xdr:to>
      <xdr:col>12</xdr:col>
      <xdr:colOff>304800</xdr:colOff>
      <xdr:row>35</xdr:row>
      <xdr:rowOff>19050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466725</xdr:colOff>
      <xdr:row>38</xdr:row>
      <xdr:rowOff>47625</xdr:rowOff>
    </xdr:from>
    <xdr:to>
      <xdr:col>11</xdr:col>
      <xdr:colOff>590550</xdr:colOff>
      <xdr:row>56</xdr:row>
      <xdr:rowOff>114300</xdr:rowOff>
    </xdr:to>
    <xdr:sp macro="" textlink="">
      <xdr:nvSpPr>
        <xdr:cNvPr id="7" name="Rounded Rectangle 6"/>
        <xdr:cNvSpPr/>
      </xdr:nvSpPr>
      <xdr:spPr>
        <a:xfrm>
          <a:off x="9258300" y="7286625"/>
          <a:ext cx="1247775" cy="3495675"/>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twoCellAnchor>
    <xdr:from>
      <xdr:col>0</xdr:col>
      <xdr:colOff>390524</xdr:colOff>
      <xdr:row>59</xdr:row>
      <xdr:rowOff>180975</xdr:rowOff>
    </xdr:from>
    <xdr:to>
      <xdr:col>6</xdr:col>
      <xdr:colOff>533400</xdr:colOff>
      <xdr:row>81</xdr:row>
      <xdr:rowOff>28575</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561974</xdr:colOff>
      <xdr:row>59</xdr:row>
      <xdr:rowOff>180974</xdr:rowOff>
    </xdr:from>
    <xdr:to>
      <xdr:col>10</xdr:col>
      <xdr:colOff>1095375</xdr:colOff>
      <xdr:row>81</xdr:row>
      <xdr:rowOff>66675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0.7454</cdr:x>
      <cdr:y>0.12318</cdr:y>
    </cdr:from>
    <cdr:to>
      <cdr:x>0.74997</cdr:x>
      <cdr:y>0.88936</cdr:y>
    </cdr:to>
    <cdr:sp macro="" textlink="">
      <cdr:nvSpPr>
        <cdr:cNvPr id="2" name="Straight Connector 1"/>
        <cdr:cNvSpPr/>
      </cdr:nvSpPr>
      <cdr:spPr>
        <a:xfrm xmlns:a="http://schemas.openxmlformats.org/drawingml/2006/main" rot="5400000">
          <a:off x="6477681" y="2284723"/>
          <a:ext cx="3495677" cy="50277"/>
        </a:xfrm>
        <a:prstGeom xmlns:a="http://schemas.openxmlformats.org/drawingml/2006/main" prst="line">
          <a:avLst/>
        </a:prstGeom>
        <a:noFill xmlns:a="http://schemas.openxmlformats.org/drawingml/2006/main"/>
        <a:ln xmlns:a="http://schemas.openxmlformats.org/drawingml/2006/main" w="38100" cap="flat" cmpd="sng" algn="ctr">
          <a:solidFill>
            <a:srgbClr val="4F81BD"/>
          </a:solidFill>
          <a:prstDash val="solid"/>
        </a:ln>
        <a:effectLst xmlns:a="http://schemas.openxmlformats.org/drawingml/2006/main">
          <a:outerShdw blurRad="40000" dist="23000" dir="5400000" rotWithShape="0">
            <a:srgbClr val="000000">
              <a:alpha val="35000"/>
            </a:srgbClr>
          </a:outerShdw>
        </a:effectLst>
      </cdr:spPr>
      <cdr:style>
        <a:lnRef xmlns:a="http://schemas.openxmlformats.org/drawingml/2006/main" idx="3">
          <a:schemeClr val="accent1"/>
        </a:lnRef>
        <a:fillRef xmlns:a="http://schemas.openxmlformats.org/drawingml/2006/main" idx="0">
          <a:schemeClr val="accent1"/>
        </a:fillRef>
        <a:effectRef xmlns:a="http://schemas.openxmlformats.org/drawingml/2006/main" idx="2">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endParaRPr lang="en-US"/>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Symbian Foundation" refreshedDate="40260.621656134259" createdVersion="3" refreshedVersion="3" minRefreshableVersion="3" recordCount="76">
  <cacheSource type="worksheet">
    <worksheetSource ref="D2:AG77" sheet="Integration Plan"/>
  </cacheSource>
  <cacheFields count="24">
    <cacheField name="Feature" numFmtId="0">
      <sharedItems/>
    </cacheField>
    <cacheField name="TAG" numFmtId="0">
      <sharedItems/>
    </cacheField>
    <cacheField name="S^N" numFmtId="0">
      <sharedItems count="3">
        <s v="S^2"/>
        <s v="S^3"/>
        <s v="S^4"/>
      </sharedItems>
    </cacheField>
    <cacheField name="Main Contributor" numFmtId="0">
      <sharedItems/>
    </cacheField>
    <cacheField name="Package" numFmtId="0">
      <sharedItems/>
    </cacheField>
    <cacheField name="IW0935" numFmtId="0">
      <sharedItems containsNonDate="0" containsString="0" containsBlank="1"/>
    </cacheField>
    <cacheField name="IW0937" numFmtId="0">
      <sharedItems containsNonDate="0" containsString="0" containsBlank="1"/>
    </cacheField>
    <cacheField name="IW0939" numFmtId="0">
      <sharedItems containsBlank="1" containsMixedTypes="1" containsNumber="1" containsInteger="1" minValue="0" maxValue="0"/>
    </cacheField>
    <cacheField name="IW0941" numFmtId="0">
      <sharedItems containsString="0" containsBlank="1" containsNumber="1" containsInteger="1" minValue="0" maxValue="0"/>
    </cacheField>
    <cacheField name="IW0943" numFmtId="0">
      <sharedItems containsString="0" containsBlank="1" containsNumber="1" containsInteger="1" minValue="0" maxValue="0"/>
    </cacheField>
    <cacheField name="IW0945" numFmtId="0">
      <sharedItems containsBlank="1" containsMixedTypes="1" containsNumber="1" containsInteger="1" minValue="0" maxValue="0"/>
    </cacheField>
    <cacheField name="IW0947" numFmtId="0">
      <sharedItems containsString="0" containsBlank="1" containsNumber="1" containsInteger="1" minValue="0" maxValue="0"/>
    </cacheField>
    <cacheField name="IW0949" numFmtId="0">
      <sharedItems containsString="0" containsBlank="1" containsNumber="1" containsInteger="1" minValue="0" maxValue="0"/>
    </cacheField>
    <cacheField name="IW0953" numFmtId="0">
      <sharedItems containsString="0" containsBlank="1" containsNumber="1" containsInteger="1" minValue="0" maxValue="0"/>
    </cacheField>
    <cacheField name="xmad" numFmtId="0">
      <sharedItems containsNonDate="0" containsString="0" containsBlank="1"/>
    </cacheField>
    <cacheField name="IW1003" numFmtId="0">
      <sharedItems containsString="0" containsBlank="1" containsNumber="1" containsInteger="1" minValue="0" maxValue="0"/>
    </cacheField>
    <cacheField name="IW1005" numFmtId="0">
      <sharedItems containsString="0" containsBlank="1" containsNumber="1" containsInteger="1" minValue="0" maxValue="0"/>
    </cacheField>
    <cacheField name="IW1007" numFmtId="0">
      <sharedItems containsNonDate="0" containsString="0" containsBlank="1"/>
    </cacheField>
    <cacheField name="IW1009" numFmtId="0">
      <sharedItems containsString="0" containsBlank="1" containsNumber="1" containsInteger="1" minValue="0" maxValue="0"/>
    </cacheField>
    <cacheField name="IW1011" numFmtId="0">
      <sharedItems containsString="0" containsBlank="1" containsNumber="1" containsInteger="1" minValue="0" maxValue="0"/>
    </cacheField>
    <cacheField name="IW1013" numFmtId="0">
      <sharedItems containsString="0" containsBlank="1" containsNumber="1" containsInteger="1" minValue="1" maxValue="1"/>
    </cacheField>
    <cacheField name="2010-Q2" numFmtId="0">
      <sharedItems containsString="0" containsBlank="1" containsNumber="1" containsInteger="1" minValue="3" maxValue="3"/>
    </cacheField>
    <cacheField name="2010-Q3" numFmtId="0">
      <sharedItems containsString="0" containsBlank="1" containsNumber="1" containsInteger="1" minValue="3" maxValue="3"/>
    </cacheField>
    <cacheField name="2010-Q4" numFmtId="0">
      <sharedItems containsNonDate="0" containsString="0" containsBlank="1"/>
    </cacheField>
  </cacheFields>
</pivotCacheDefinition>
</file>

<file path=xl/pivotCache/pivotCacheRecords1.xml><?xml version="1.0" encoding="utf-8"?>
<pivotCacheRecords xmlns="http://schemas.openxmlformats.org/spreadsheetml/2006/main" xmlns:r="http://schemas.openxmlformats.org/officeDocument/2006/relationships" count="76">
  <r>
    <s v="Additional Kernel components backport for S^3 to S^2"/>
    <s v="N/A"/>
    <x v="0"/>
    <s v="DOCOMO/SOSCO"/>
    <s v=" Kernel &amp; Hardware Services"/>
    <m/>
    <m/>
    <n v="0"/>
    <m/>
    <m/>
    <m/>
    <m/>
    <m/>
    <m/>
    <m/>
    <m/>
    <m/>
    <m/>
    <m/>
    <m/>
    <m/>
    <m/>
    <m/>
    <m/>
  </r>
  <r>
    <s v=" New Comms Framework "/>
    <s v="3PC"/>
    <x v="1"/>
    <s v="NOKIA"/>
    <s v=" Tech Domain Wide Features"/>
    <m/>
    <m/>
    <n v="0"/>
    <m/>
    <m/>
    <m/>
    <m/>
    <m/>
    <m/>
    <m/>
    <m/>
    <m/>
    <m/>
    <m/>
    <m/>
    <m/>
    <m/>
    <m/>
    <m/>
  </r>
  <r>
    <s v=" 3PC  architecture  "/>
    <s v="3PC"/>
    <x v="1"/>
    <s v="NOKIA"/>
    <s v=" Comms Framework"/>
    <m/>
    <m/>
    <n v="0"/>
    <m/>
    <m/>
    <m/>
    <m/>
    <m/>
    <m/>
    <m/>
    <m/>
    <m/>
    <m/>
    <m/>
    <m/>
    <m/>
    <m/>
    <m/>
    <m/>
  </r>
  <r>
    <s v="SymbianJ"/>
    <s v="Java"/>
    <x v="1"/>
    <s v="NOKIA"/>
    <s v="SymbianJ"/>
    <m/>
    <m/>
    <m/>
    <m/>
    <m/>
    <m/>
    <m/>
    <m/>
    <m/>
    <m/>
    <m/>
    <m/>
    <m/>
    <m/>
    <m/>
    <n v="1"/>
    <m/>
    <m/>
    <m/>
  </r>
  <r>
    <s v="NFC Server"/>
    <s v="NFC"/>
    <x v="2"/>
    <s v="NOKIA"/>
    <s v="NFC"/>
    <m/>
    <m/>
    <m/>
    <m/>
    <m/>
    <m/>
    <m/>
    <m/>
    <m/>
    <m/>
    <m/>
    <m/>
    <m/>
    <m/>
    <m/>
    <m/>
    <m/>
    <m/>
    <m/>
  </r>
  <r>
    <s v="NFC Lib"/>
    <s v="NFC"/>
    <x v="2"/>
    <s v="NOKIA"/>
    <s v="NFC"/>
    <m/>
    <m/>
    <m/>
    <m/>
    <m/>
    <m/>
    <m/>
    <m/>
    <m/>
    <m/>
    <m/>
    <m/>
    <m/>
    <m/>
    <m/>
    <m/>
    <m/>
    <m/>
    <m/>
  </r>
  <r>
    <s v="NFC Client"/>
    <s v="NFC"/>
    <x v="2"/>
    <s v="NOKIA"/>
    <s v="NFC"/>
    <m/>
    <m/>
    <m/>
    <m/>
    <m/>
    <m/>
    <m/>
    <m/>
    <m/>
    <m/>
    <m/>
    <m/>
    <m/>
    <m/>
    <m/>
    <m/>
    <m/>
    <m/>
    <m/>
  </r>
  <r>
    <s v="volume control "/>
    <s v="AVRCP1.4"/>
    <x v="1"/>
    <s v="NOKIA"/>
    <s v="Btservices"/>
    <m/>
    <m/>
    <m/>
    <m/>
    <m/>
    <m/>
    <m/>
    <m/>
    <m/>
    <m/>
    <n v="0"/>
    <m/>
    <m/>
    <m/>
    <m/>
    <m/>
    <m/>
    <m/>
    <m/>
  </r>
  <r>
    <s v="Single click change"/>
    <s v="Singletap"/>
    <x v="1"/>
    <s v="NOKIA"/>
    <s v="Files"/>
    <m/>
    <m/>
    <m/>
    <m/>
    <m/>
    <m/>
    <m/>
    <m/>
    <m/>
    <m/>
    <n v="0"/>
    <m/>
    <m/>
    <m/>
    <m/>
    <m/>
    <m/>
    <m/>
    <m/>
  </r>
  <r>
    <s v="Contacts single click compatibility"/>
    <s v="Singletap"/>
    <x v="1"/>
    <s v="NOKIA/IXONOS"/>
    <s v="Contacts"/>
    <m/>
    <m/>
    <m/>
    <m/>
    <m/>
    <m/>
    <m/>
    <m/>
    <n v="0"/>
    <m/>
    <m/>
    <m/>
    <m/>
    <m/>
    <m/>
    <m/>
    <m/>
    <m/>
    <m/>
  </r>
  <r>
    <s v="Single Tap in S^3"/>
    <s v="Singletap"/>
    <x v="1"/>
    <s v="NOKIA"/>
    <s v="MusicPlayer"/>
    <m/>
    <m/>
    <m/>
    <m/>
    <m/>
    <m/>
    <m/>
    <m/>
    <n v="0"/>
    <m/>
    <m/>
    <m/>
    <m/>
    <m/>
    <m/>
    <m/>
    <m/>
    <m/>
    <m/>
  </r>
  <r>
    <s v="Single Tap changes to Photos app in S^3."/>
    <s v="Singletap"/>
    <x v="1"/>
    <s v="NOKIA"/>
    <s v="Photos"/>
    <m/>
    <m/>
    <m/>
    <m/>
    <m/>
    <m/>
    <m/>
    <m/>
    <n v="0"/>
    <m/>
    <m/>
    <m/>
    <m/>
    <m/>
    <m/>
    <m/>
    <m/>
    <m/>
    <m/>
  </r>
  <r>
    <s v="'Single tap contribution' in Homescreen"/>
    <s v="Singletap"/>
    <x v="1"/>
    <s v="NOKIA"/>
    <s v="Homescreen"/>
    <m/>
    <m/>
    <m/>
    <m/>
    <m/>
    <m/>
    <m/>
    <n v="0"/>
    <m/>
    <m/>
    <m/>
    <m/>
    <m/>
    <m/>
    <m/>
    <m/>
    <m/>
    <m/>
    <m/>
  </r>
  <r>
    <s v="Single tap in organiser"/>
    <s v="Singletap"/>
    <x v="1"/>
    <s v="NOKIA"/>
    <s v="Organiser"/>
    <m/>
    <m/>
    <m/>
    <m/>
    <m/>
    <m/>
    <m/>
    <n v="0"/>
    <m/>
    <m/>
    <m/>
    <m/>
    <m/>
    <m/>
    <m/>
    <m/>
    <m/>
    <m/>
    <m/>
  </r>
  <r>
    <s v="Single Tap in S^3 - Email UI"/>
    <s v="Singletap"/>
    <x v="1"/>
    <s v="NOKIA"/>
    <s v="commonemail"/>
    <m/>
    <m/>
    <m/>
    <m/>
    <m/>
    <m/>
    <m/>
    <m/>
    <m/>
    <m/>
    <m/>
    <m/>
    <m/>
    <n v="0"/>
    <m/>
    <m/>
    <m/>
    <m/>
    <m/>
  </r>
  <r>
    <s v="Sinlge touch"/>
    <s v="Singletap"/>
    <x v="1"/>
    <s v="NOKIA"/>
    <s v="ClassicUI"/>
    <m/>
    <m/>
    <m/>
    <m/>
    <m/>
    <m/>
    <m/>
    <n v="0"/>
    <m/>
    <m/>
    <m/>
    <m/>
    <m/>
    <m/>
    <m/>
    <m/>
    <m/>
    <m/>
    <m/>
  </r>
  <r>
    <s v="Make Qt 4.6.0 available to SF"/>
    <s v="NewUI"/>
    <x v="1"/>
    <s v="NOKIA"/>
    <s v="QT"/>
    <m/>
    <m/>
    <m/>
    <m/>
    <m/>
    <m/>
    <m/>
    <m/>
    <n v="0"/>
    <m/>
    <m/>
    <m/>
    <m/>
    <m/>
    <m/>
    <m/>
    <m/>
    <m/>
    <m/>
  </r>
  <r>
    <s v="Make QT 4.6.1 available to SF"/>
    <s v="NewUI"/>
    <x v="1"/>
    <s v="NOKIA"/>
    <s v="QT"/>
    <m/>
    <m/>
    <m/>
    <m/>
    <m/>
    <m/>
    <m/>
    <m/>
    <m/>
    <m/>
    <m/>
    <m/>
    <m/>
    <m/>
    <n v="0"/>
    <m/>
    <m/>
    <m/>
    <m/>
  </r>
  <r>
    <s v="Homescreen page switching API"/>
    <s v="Multipage HS"/>
    <x v="1"/>
    <s v="NOKIA"/>
    <s v="Homescreen"/>
    <m/>
    <m/>
    <m/>
    <m/>
    <m/>
    <m/>
    <n v="0"/>
    <m/>
    <m/>
    <m/>
    <m/>
    <m/>
    <m/>
    <m/>
    <m/>
    <m/>
    <m/>
    <m/>
    <m/>
  </r>
  <r>
    <s v="Homescreen mode switching API"/>
    <s v="Multipage HS"/>
    <x v="1"/>
    <s v="NOKIA"/>
    <s v="Homescreen"/>
    <m/>
    <m/>
    <m/>
    <m/>
    <m/>
    <m/>
    <n v="0"/>
    <m/>
    <m/>
    <m/>
    <m/>
    <m/>
    <m/>
    <m/>
    <m/>
    <m/>
    <m/>
    <m/>
    <m/>
  </r>
  <r>
    <s v="Homescreen page management"/>
    <s v="Multipage HS"/>
    <x v="1"/>
    <s v="NOKIA"/>
    <s v="Homescreen"/>
    <m/>
    <m/>
    <m/>
    <m/>
    <m/>
    <n v="0"/>
    <m/>
    <m/>
    <m/>
    <m/>
    <m/>
    <m/>
    <m/>
    <m/>
    <m/>
    <m/>
    <m/>
    <m/>
    <m/>
  </r>
  <r>
    <s v="CalDav for single calendar"/>
    <s v="CalDav"/>
    <x v="1"/>
    <s v="SUN"/>
    <s v="Organiser"/>
    <m/>
    <m/>
    <m/>
    <m/>
    <m/>
    <m/>
    <m/>
    <m/>
    <m/>
    <m/>
    <m/>
    <n v="0"/>
    <m/>
    <m/>
    <m/>
    <m/>
    <m/>
    <m/>
    <m/>
  </r>
  <r>
    <s v="CalDav for Multiple Calendar"/>
    <s v="CalDav"/>
    <x v="1"/>
    <s v="SUN"/>
    <s v="Organiser"/>
    <m/>
    <m/>
    <m/>
    <m/>
    <m/>
    <m/>
    <m/>
    <m/>
    <m/>
    <m/>
    <m/>
    <n v="0"/>
    <m/>
    <m/>
    <m/>
    <m/>
    <m/>
    <m/>
    <m/>
  </r>
  <r>
    <s v="Multiple Calendar"/>
    <s v="CalDav"/>
    <x v="1"/>
    <s v="NOKIA"/>
    <s v="Organiser"/>
    <m/>
    <m/>
    <m/>
    <m/>
    <m/>
    <m/>
    <m/>
    <m/>
    <m/>
    <m/>
    <m/>
    <n v="0"/>
    <m/>
    <m/>
    <m/>
    <m/>
    <m/>
    <m/>
    <m/>
  </r>
  <r>
    <s v="RT+ Artist and Title support"/>
    <s v="music store"/>
    <x v="1"/>
    <s v="NOKIA"/>
    <s v="radio app"/>
    <m/>
    <m/>
    <m/>
    <m/>
    <m/>
    <m/>
    <m/>
    <n v="0"/>
    <m/>
    <m/>
    <m/>
    <m/>
    <m/>
    <m/>
    <m/>
    <m/>
    <m/>
    <m/>
    <m/>
  </r>
  <r>
    <s v="RT+ Web support"/>
    <s v="music store"/>
    <x v="1"/>
    <s v="NOKIA"/>
    <s v="radio app"/>
    <m/>
    <m/>
    <m/>
    <m/>
    <m/>
    <m/>
    <m/>
    <n v="0"/>
    <m/>
    <m/>
    <m/>
    <m/>
    <m/>
    <m/>
    <m/>
    <m/>
    <m/>
    <m/>
    <m/>
  </r>
  <r>
    <s v="Music Store support"/>
    <s v="music store"/>
    <x v="1"/>
    <s v="NOKIA"/>
    <s v="radio app"/>
    <m/>
    <m/>
    <m/>
    <m/>
    <m/>
    <m/>
    <m/>
    <n v="0"/>
    <m/>
    <m/>
    <m/>
    <m/>
    <m/>
    <m/>
    <m/>
    <m/>
    <m/>
    <m/>
    <m/>
  </r>
  <r>
    <s v="Dialog reduction: A number of connection dialogs are removed from the software for better user experience."/>
    <s v="dialog redux"/>
    <x v="1"/>
    <s v="NOKIA"/>
    <s v="ipconmanagement"/>
    <m/>
    <m/>
    <m/>
    <m/>
    <m/>
    <n v="0"/>
    <m/>
    <n v="0"/>
    <m/>
    <m/>
    <m/>
    <m/>
    <m/>
    <m/>
    <m/>
    <m/>
    <m/>
    <m/>
    <m/>
  </r>
  <r>
    <s v="Remote contact lookup"/>
    <s v="lookup"/>
    <x v="1"/>
    <s v="NOKIA"/>
    <s v="Contacts"/>
    <m/>
    <m/>
    <m/>
    <m/>
    <m/>
    <m/>
    <m/>
    <m/>
    <n v="0"/>
    <m/>
    <m/>
    <m/>
    <m/>
    <m/>
    <m/>
    <m/>
    <m/>
    <m/>
    <m/>
  </r>
  <r>
    <s v="Music Playback over HDMI"/>
    <s v="HDMI"/>
    <x v="1"/>
    <s v="NOKIA"/>
    <s v="MusicPlayer"/>
    <m/>
    <m/>
    <m/>
    <m/>
    <m/>
    <m/>
    <m/>
    <m/>
    <m/>
    <m/>
    <m/>
    <m/>
    <m/>
    <m/>
    <n v="0"/>
    <m/>
    <m/>
    <m/>
    <m/>
  </r>
  <r>
    <s v="Helix engine support for video files &gt; 2GB"/>
    <s v="2GB files"/>
    <x v="1"/>
    <s v="NOKIA"/>
    <s v="Helix"/>
    <m/>
    <m/>
    <m/>
    <m/>
    <m/>
    <m/>
    <m/>
    <m/>
    <n v="0"/>
    <m/>
    <m/>
    <m/>
    <m/>
    <m/>
    <m/>
    <m/>
    <m/>
    <m/>
    <m/>
  </r>
  <r>
    <s v="Support for files over 2GB"/>
    <s v="2GB files"/>
    <x v="1"/>
    <s v="NOKIA"/>
    <s v="imghandling"/>
    <m/>
    <m/>
    <m/>
    <m/>
    <m/>
    <n v="0"/>
    <m/>
    <m/>
    <m/>
    <m/>
    <m/>
    <m/>
    <m/>
    <m/>
    <m/>
    <m/>
    <m/>
    <m/>
    <m/>
  </r>
  <r>
    <s v="Support for over 2GB files"/>
    <s v="2GB files"/>
    <x v="1"/>
    <s v="NOKIA"/>
    <s v="mds"/>
    <m/>
    <m/>
    <m/>
    <m/>
    <m/>
    <n v="0"/>
    <m/>
    <m/>
    <m/>
    <m/>
    <m/>
    <m/>
    <m/>
    <m/>
    <m/>
    <m/>
    <m/>
    <m/>
    <m/>
  </r>
  <r>
    <s v="Local Location Based Triggering Enhancements"/>
    <s v="LBS"/>
    <x v="1"/>
    <s v="NOKIA"/>
    <s v="Locationserv"/>
    <m/>
    <m/>
    <m/>
    <m/>
    <m/>
    <n v="0"/>
    <m/>
    <m/>
    <m/>
    <m/>
    <m/>
    <m/>
    <m/>
    <m/>
    <m/>
    <m/>
    <m/>
    <m/>
    <m/>
  </r>
  <r>
    <s v="Zoom2 Baseport"/>
    <s v="ExecEnv"/>
    <x v="1"/>
    <s v="TI"/>
    <s v="BSP"/>
    <m/>
    <m/>
    <m/>
    <m/>
    <n v="0"/>
    <m/>
    <m/>
    <m/>
    <m/>
    <m/>
    <m/>
    <m/>
    <m/>
    <m/>
    <m/>
    <m/>
    <m/>
    <m/>
    <m/>
  </r>
  <r>
    <s v=" NGA adaptation "/>
    <s v="NGA"/>
    <x v="1"/>
    <s v="NOKIA"/>
    <s v=" Telephony Apps"/>
    <m/>
    <m/>
    <m/>
    <m/>
    <m/>
    <n v="0"/>
    <m/>
    <m/>
    <m/>
    <m/>
    <m/>
    <m/>
    <m/>
    <m/>
    <m/>
    <m/>
    <m/>
    <m/>
    <m/>
  </r>
  <r>
    <s v="Basic Non-NGA Graphic Support"/>
    <s v="NGA"/>
    <x v="1"/>
    <s v="NOKIA"/>
    <s v=" Graphics"/>
    <m/>
    <m/>
    <s v="inFCL"/>
    <m/>
    <m/>
    <m/>
    <m/>
    <m/>
    <m/>
    <m/>
    <m/>
    <m/>
    <m/>
    <m/>
    <m/>
    <m/>
    <m/>
    <m/>
    <m/>
  </r>
  <r>
    <s v="PC development platform"/>
    <s v="NGA"/>
    <x v="2"/>
    <s v="NOKIA"/>
    <s v=" Graphics"/>
    <m/>
    <m/>
    <m/>
    <m/>
    <m/>
    <m/>
    <m/>
    <m/>
    <m/>
    <m/>
    <m/>
    <m/>
    <m/>
    <m/>
    <m/>
    <m/>
    <n v="3"/>
    <m/>
    <m/>
  </r>
  <r>
    <s v=" Graphics surfaces and HW acceleration of graphics "/>
    <s v="NGA"/>
    <x v="1"/>
    <s v="NOKIA"/>
    <s v=" Graphics"/>
    <m/>
    <m/>
    <m/>
    <m/>
    <m/>
    <s v="inFCL"/>
    <m/>
    <m/>
    <m/>
    <m/>
    <n v="0"/>
    <m/>
    <m/>
    <m/>
    <m/>
    <m/>
    <m/>
    <m/>
    <m/>
  </r>
  <r>
    <s v="UI Acceleration migration to OpenWF"/>
    <s v="NGA"/>
    <x v="1"/>
    <s v="NOKIA"/>
    <s v="UIaccelerator"/>
    <m/>
    <m/>
    <m/>
    <m/>
    <m/>
    <m/>
    <m/>
    <m/>
    <m/>
    <m/>
    <m/>
    <n v="0"/>
    <m/>
    <m/>
    <m/>
    <m/>
    <m/>
    <m/>
    <m/>
  </r>
  <r>
    <s v="Widget specific effects"/>
    <s v="NGA"/>
    <x v="1"/>
    <s v="NOKIA"/>
    <s v="Homescreen"/>
    <m/>
    <m/>
    <m/>
    <m/>
    <m/>
    <m/>
    <m/>
    <m/>
    <m/>
    <m/>
    <m/>
    <m/>
    <m/>
    <m/>
    <m/>
    <m/>
    <m/>
    <m/>
    <m/>
  </r>
  <r>
    <s v="Homescreen background animation"/>
    <s v="NGA"/>
    <x v="1"/>
    <s v="NOKIA"/>
    <s v="UIaccelerator"/>
    <m/>
    <m/>
    <m/>
    <m/>
    <m/>
    <m/>
    <m/>
    <m/>
    <n v="0"/>
    <m/>
    <m/>
    <m/>
    <m/>
    <m/>
    <m/>
    <m/>
    <m/>
    <m/>
    <m/>
  </r>
  <r>
    <s v=" Symbian NGA support for video playback Link to feature description"/>
    <s v="NGA"/>
    <x v="1"/>
    <s v="NOKIA"/>
    <s v="Video player"/>
    <m/>
    <m/>
    <m/>
    <n v="0"/>
    <m/>
    <m/>
    <m/>
    <m/>
    <m/>
    <m/>
    <m/>
    <m/>
    <m/>
    <m/>
    <m/>
    <m/>
    <m/>
    <m/>
    <m/>
  </r>
  <r>
    <s v=" SMP prototype Kernel "/>
    <s v="SMP"/>
    <x v="1"/>
    <s v="NOKIA"/>
    <s v=" Kernel &amp; Hardware Services"/>
    <m/>
    <m/>
    <n v="0"/>
    <m/>
    <m/>
    <m/>
    <m/>
    <m/>
    <m/>
    <m/>
    <m/>
    <m/>
    <m/>
    <m/>
    <m/>
    <m/>
    <m/>
    <m/>
    <m/>
  </r>
  <r>
    <s v=" Writeable demand paging "/>
    <s v="WDP"/>
    <x v="1"/>
    <s v="NOKIA"/>
    <s v=" Kernel &amp; Hardware Services"/>
    <m/>
    <m/>
    <n v="0"/>
    <m/>
    <m/>
    <m/>
    <m/>
    <m/>
    <m/>
    <m/>
    <m/>
    <m/>
    <m/>
    <m/>
    <m/>
    <m/>
    <m/>
    <m/>
    <m/>
  </r>
  <r>
    <s v="Contacts application UI revolution using QT"/>
    <s v="DirectUI"/>
    <x v="2"/>
    <s v="NOKIA"/>
    <s v="Contacts"/>
    <m/>
    <m/>
    <m/>
    <m/>
    <m/>
    <m/>
    <m/>
    <m/>
    <m/>
    <m/>
    <m/>
    <m/>
    <m/>
    <m/>
    <m/>
    <m/>
    <n v="3"/>
    <m/>
    <m/>
  </r>
  <r>
    <s v="Make Qt 4.7 available for Symbian Foundation"/>
    <s v="DirectUI"/>
    <x v="2"/>
    <s v="NOKIA"/>
    <s v="QT"/>
    <m/>
    <m/>
    <m/>
    <m/>
    <m/>
    <m/>
    <m/>
    <m/>
    <m/>
    <m/>
    <m/>
    <m/>
    <m/>
    <m/>
    <m/>
    <m/>
    <n v="3"/>
    <m/>
    <m/>
  </r>
  <r>
    <s v="Orbit"/>
    <s v="DirectUI"/>
    <x v="2"/>
    <s v="NOKIA"/>
    <s v="Uiemo"/>
    <m/>
    <m/>
    <m/>
    <m/>
    <m/>
    <m/>
    <m/>
    <m/>
    <m/>
    <m/>
    <m/>
    <m/>
    <m/>
    <m/>
    <m/>
    <m/>
    <m/>
    <m/>
    <m/>
  </r>
  <r>
    <s v="Qt Location UI Apps"/>
    <s v="DirectUI"/>
    <x v="2"/>
    <s v="NOKIA"/>
    <s v="Location "/>
    <m/>
    <m/>
    <m/>
    <m/>
    <m/>
    <m/>
    <m/>
    <m/>
    <m/>
    <m/>
    <m/>
    <m/>
    <m/>
    <m/>
    <m/>
    <m/>
    <n v="3"/>
    <m/>
    <m/>
  </r>
  <r>
    <s v="Conversation based messaging direct touch UI using Qt"/>
    <s v="DirectUI"/>
    <x v="2"/>
    <s v="NOKIA"/>
    <s v="Messaging"/>
    <m/>
    <m/>
    <m/>
    <m/>
    <m/>
    <m/>
    <m/>
    <m/>
    <m/>
    <m/>
    <m/>
    <m/>
    <m/>
    <m/>
    <m/>
    <m/>
    <m/>
    <m/>
    <m/>
  </r>
  <r>
    <s v="Implementation of Access Security UIs with Qt"/>
    <s v="DirectUI"/>
    <x v="2"/>
    <s v="NOKIA"/>
    <s v="accesssec"/>
    <m/>
    <m/>
    <m/>
    <m/>
    <m/>
    <m/>
    <m/>
    <m/>
    <m/>
    <m/>
    <m/>
    <m/>
    <m/>
    <m/>
    <m/>
    <m/>
    <n v="3"/>
    <m/>
    <m/>
  </r>
  <r>
    <s v="Qt-based Start up animation and splash screen"/>
    <s v="DirectUI"/>
    <x v="2"/>
    <s v="NOKIA"/>
    <s v="Generic_Applications_Support"/>
    <m/>
    <m/>
    <m/>
    <m/>
    <m/>
    <m/>
    <m/>
    <m/>
    <m/>
    <m/>
    <m/>
    <m/>
    <m/>
    <m/>
    <m/>
    <m/>
    <n v="3"/>
    <m/>
    <m/>
  </r>
  <r>
    <s v="Direct UI"/>
    <s v="DirectUI"/>
    <x v="2"/>
    <s v="NOKIA"/>
    <s v="Phone"/>
    <m/>
    <m/>
    <m/>
    <m/>
    <m/>
    <m/>
    <m/>
    <m/>
    <m/>
    <m/>
    <m/>
    <m/>
    <m/>
    <m/>
    <m/>
    <m/>
    <n v="3"/>
    <m/>
    <m/>
  </r>
  <r>
    <s v="Deprecation of EAP DB platform APIs and implementation of a new Qt EAP configuration API"/>
    <s v="DirectUI"/>
    <x v="2"/>
    <s v="NOKIA"/>
    <s v="accesssec"/>
    <m/>
    <m/>
    <m/>
    <m/>
    <m/>
    <m/>
    <m/>
    <m/>
    <m/>
    <m/>
    <m/>
    <m/>
    <m/>
    <m/>
    <m/>
    <m/>
    <m/>
    <n v="3"/>
    <m/>
  </r>
  <r>
    <s v="New input UI and framework on QT"/>
    <s v="DirectUI"/>
    <x v="2"/>
    <s v="NOKIA"/>
    <s v="inputmethods"/>
    <m/>
    <m/>
    <m/>
    <m/>
    <m/>
    <m/>
    <m/>
    <m/>
    <m/>
    <m/>
    <m/>
    <m/>
    <m/>
    <m/>
    <m/>
    <m/>
    <m/>
    <m/>
    <m/>
  </r>
  <r>
    <s v="Direct UI support for Email"/>
    <s v="DirectUI"/>
    <x v="2"/>
    <s v="NOKIA"/>
    <s v="commonemail"/>
    <m/>
    <m/>
    <m/>
    <m/>
    <m/>
    <m/>
    <m/>
    <m/>
    <m/>
    <m/>
    <m/>
    <m/>
    <m/>
    <m/>
    <m/>
    <m/>
    <m/>
    <m/>
    <m/>
  </r>
  <r>
    <s v="Migrating to Qt"/>
    <s v="DirectUI"/>
    <x v="2"/>
    <s v="Ixonos"/>
    <s v="Video editor"/>
    <m/>
    <m/>
    <m/>
    <m/>
    <m/>
    <m/>
    <m/>
    <m/>
    <m/>
    <m/>
    <m/>
    <m/>
    <m/>
    <m/>
    <m/>
    <m/>
    <m/>
    <m/>
    <m/>
  </r>
  <r>
    <s v="QT and Orbit-based Views"/>
    <s v="DirectUI"/>
    <x v="2"/>
    <s v="NOKIA"/>
    <s v="radio app"/>
    <m/>
    <m/>
    <m/>
    <m/>
    <m/>
    <m/>
    <m/>
    <m/>
    <m/>
    <m/>
    <m/>
    <m/>
    <m/>
    <m/>
    <m/>
    <m/>
    <n v="3"/>
    <m/>
    <m/>
  </r>
  <r>
    <s v="Qt UI of Video Telephony"/>
    <s v="DirectUI"/>
    <x v="2"/>
    <s v="NOKIA"/>
    <s v="Videotelephony"/>
    <m/>
    <m/>
    <m/>
    <m/>
    <m/>
    <m/>
    <m/>
    <m/>
    <m/>
    <m/>
    <m/>
    <m/>
    <m/>
    <m/>
    <m/>
    <m/>
    <n v="3"/>
    <m/>
    <m/>
  </r>
  <r>
    <s v="New setting plug-ins for QT version Control panel"/>
    <s v="DirectUI"/>
    <x v="2"/>
    <s v="NOKIA"/>
    <s v="SettingUI"/>
    <m/>
    <m/>
    <m/>
    <m/>
    <m/>
    <m/>
    <m/>
    <m/>
    <m/>
    <m/>
    <m/>
    <m/>
    <m/>
    <m/>
    <m/>
    <m/>
    <n v="3"/>
    <m/>
    <m/>
  </r>
  <r>
    <s v="Homescreen:Basic Orbit based Homescreen"/>
    <s v="DirectUI"/>
    <x v="2"/>
    <s v="NOKIA"/>
    <s v="Homescreen"/>
    <m/>
    <m/>
    <m/>
    <m/>
    <m/>
    <m/>
    <m/>
    <m/>
    <m/>
    <m/>
    <m/>
    <m/>
    <m/>
    <m/>
    <m/>
    <m/>
    <m/>
    <m/>
    <m/>
  </r>
  <r>
    <s v="Basic MO and MT call features with Direct UI"/>
    <s v="DirectUI"/>
    <x v="2"/>
    <s v="NOKIA"/>
    <s v="Phone"/>
    <m/>
    <m/>
    <m/>
    <m/>
    <m/>
    <m/>
    <m/>
    <m/>
    <m/>
    <m/>
    <m/>
    <m/>
    <m/>
    <m/>
    <m/>
    <m/>
    <n v="3"/>
    <m/>
    <m/>
  </r>
  <r>
    <s v="Dialer support with Direct UI"/>
    <s v="DirectUI"/>
    <x v="2"/>
    <s v="NOKIA"/>
    <s v="Phone"/>
    <m/>
    <m/>
    <m/>
    <m/>
    <m/>
    <m/>
    <m/>
    <m/>
    <m/>
    <m/>
    <m/>
    <m/>
    <m/>
    <m/>
    <m/>
    <m/>
    <m/>
    <m/>
    <m/>
  </r>
  <r>
    <s v="Common UI for CS videotelphony and VideoSharing with Direct UI"/>
    <s v="DirectUI"/>
    <x v="2"/>
    <s v="NOKIA"/>
    <s v="mmsharinguis"/>
    <m/>
    <m/>
    <m/>
    <m/>
    <m/>
    <m/>
    <m/>
    <m/>
    <m/>
    <m/>
    <m/>
    <m/>
    <m/>
    <m/>
    <m/>
    <m/>
    <n v="3"/>
    <m/>
    <m/>
  </r>
  <r>
    <s v="Remove all AVKON dependencies"/>
    <s v="DirectUI"/>
    <x v="2"/>
    <s v="NOKIA"/>
    <s v="iptelephony"/>
    <m/>
    <m/>
    <m/>
    <m/>
    <m/>
    <m/>
    <m/>
    <m/>
    <m/>
    <m/>
    <m/>
    <m/>
    <m/>
    <m/>
    <m/>
    <m/>
    <n v="3"/>
    <m/>
    <m/>
  </r>
  <r>
    <s v="VoIP MO and MT call supoprt with Direct UI"/>
    <s v="DirectUI"/>
    <x v="2"/>
    <s v="NOKIA"/>
    <s v="phone"/>
    <m/>
    <m/>
    <m/>
    <m/>
    <m/>
    <m/>
    <m/>
    <m/>
    <m/>
    <m/>
    <m/>
    <m/>
    <m/>
    <m/>
    <m/>
    <m/>
    <n v="3"/>
    <m/>
    <m/>
  </r>
  <r>
    <s v="deprecate the emulator"/>
    <s v="DirectUI"/>
    <x v="2"/>
    <s v="NOKIA"/>
    <s v="Kernel"/>
    <m/>
    <m/>
    <m/>
    <m/>
    <m/>
    <m/>
    <m/>
    <m/>
    <m/>
    <m/>
    <m/>
    <m/>
    <m/>
    <m/>
    <m/>
    <m/>
    <m/>
    <m/>
    <m/>
  </r>
  <r>
    <s v="Basic Direct UI Camera Application"/>
    <s v="DirectUI"/>
    <x v="2"/>
    <s v="NOKIA"/>
    <s v="Camera"/>
    <m/>
    <m/>
    <m/>
    <m/>
    <m/>
    <m/>
    <m/>
    <m/>
    <m/>
    <m/>
    <m/>
    <m/>
    <m/>
    <m/>
    <m/>
    <m/>
    <m/>
    <m/>
    <m/>
  </r>
  <r>
    <s v="Photos Direct UI implementation using Qt based Orbit library"/>
    <s v="DirectUI"/>
    <x v="2"/>
    <s v="NOKIA"/>
    <s v="photos"/>
    <m/>
    <m/>
    <m/>
    <m/>
    <m/>
    <m/>
    <m/>
    <m/>
    <m/>
    <m/>
    <m/>
    <m/>
    <m/>
    <m/>
    <m/>
    <m/>
    <n v="3"/>
    <m/>
    <m/>
  </r>
  <r>
    <s v="Videoplayer Direct UI implementation using Qt based Orbit library for Symbian^4."/>
    <s v="DirectUI"/>
    <x v="2"/>
    <s v="NOKIA"/>
    <s v="Video player"/>
    <m/>
    <m/>
    <m/>
    <m/>
    <m/>
    <m/>
    <m/>
    <m/>
    <m/>
    <m/>
    <m/>
    <m/>
    <m/>
    <m/>
    <m/>
    <m/>
    <n v="3"/>
    <m/>
    <m/>
  </r>
  <r>
    <s v="Direct UI support for Bluetooth UI and Bluetooth UI implementation renovation"/>
    <s v="DirectUI"/>
    <x v="2"/>
    <s v="NOKIA"/>
    <s v="BT services"/>
    <m/>
    <m/>
    <m/>
    <m/>
    <m/>
    <m/>
    <m/>
    <m/>
    <m/>
    <m/>
    <m/>
    <m/>
    <m/>
    <m/>
    <m/>
    <m/>
    <m/>
    <n v="3"/>
    <m/>
  </r>
  <r>
    <s v="Migrate new Printing framework UI to Qt"/>
    <s v="DirectUI"/>
    <x v="2"/>
    <s v="NOKIA"/>
    <s v="Printing"/>
    <m/>
    <m/>
    <m/>
    <m/>
    <m/>
    <m/>
    <m/>
    <m/>
    <m/>
    <m/>
    <m/>
    <m/>
    <m/>
    <m/>
    <m/>
    <m/>
    <m/>
    <m/>
    <m/>
  </r>
  <r>
    <s v="DirectUI support for Calendar, Clock and Notes"/>
    <s v="DirectUI"/>
    <x v="2"/>
    <s v="NOKIA"/>
    <s v="Organizer"/>
    <m/>
    <m/>
    <m/>
    <m/>
    <m/>
    <m/>
    <m/>
    <m/>
    <m/>
    <m/>
    <m/>
    <m/>
    <m/>
    <m/>
    <m/>
    <m/>
    <m/>
    <m/>
    <m/>
  </r>
  <r>
    <s v="Image and video quality setting for Direct UI Camera application"/>
    <s v="DirectUI"/>
    <x v="2"/>
    <s v="NOKIA"/>
    <s v="Camera"/>
    <m/>
    <m/>
    <m/>
    <m/>
    <m/>
    <m/>
    <m/>
    <m/>
    <m/>
    <m/>
    <m/>
    <m/>
    <m/>
    <m/>
    <m/>
    <m/>
    <m/>
    <m/>
    <m/>
  </r>
  <r>
    <s v="Make Qt 4.7 available for Symbian Foundation"/>
    <s v="DirectUI"/>
    <x v="2"/>
    <s v="NOKIA"/>
    <s v="QT"/>
    <m/>
    <m/>
    <m/>
    <m/>
    <m/>
    <m/>
    <m/>
    <m/>
    <m/>
    <m/>
    <m/>
    <m/>
    <m/>
    <m/>
    <m/>
    <m/>
    <n v="3"/>
    <m/>
    <m/>
  </r>
  <r>
    <s v="Exposure and color settings for Direct UI Camera application"/>
    <s v="DirectUI"/>
    <x v="2"/>
    <s v="NOKIA"/>
    <s v="Camera"/>
    <m/>
    <m/>
    <m/>
    <m/>
    <m/>
    <m/>
    <m/>
    <m/>
    <m/>
    <m/>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0"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1">
  <location ref="C13:G32" firstHeaderRow="1" firstDataRow="2" firstDataCol="1"/>
  <pivotFields count="24">
    <pivotField showAll="0"/>
    <pivotField showAll="0"/>
    <pivotField axis="axisCol" showAll="0">
      <items count="4">
        <item x="0"/>
        <item x="1"/>
        <item x="2"/>
        <item t="default"/>
      </items>
    </pivotField>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defaultSubtota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s>
  <rowFields count="1">
    <field x="-2"/>
  </rowFields>
  <rowItems count="18">
    <i>
      <x/>
    </i>
    <i i="1">
      <x v="1"/>
    </i>
    <i i="2">
      <x v="2"/>
    </i>
    <i i="3">
      <x v="3"/>
    </i>
    <i i="4">
      <x v="4"/>
    </i>
    <i i="5">
      <x v="5"/>
    </i>
    <i i="6">
      <x v="6"/>
    </i>
    <i i="7">
      <x v="7"/>
    </i>
    <i i="8">
      <x v="8"/>
    </i>
    <i i="9">
      <x v="9"/>
    </i>
    <i i="10">
      <x v="10"/>
    </i>
    <i i="11">
      <x v="11"/>
    </i>
    <i i="12">
      <x v="12"/>
    </i>
    <i i="13">
      <x v="13"/>
    </i>
    <i i="14">
      <x v="14"/>
    </i>
    <i i="15">
      <x v="15"/>
    </i>
    <i i="16">
      <x v="16"/>
    </i>
    <i i="17">
      <x v="17"/>
    </i>
  </rowItems>
  <colFields count="1">
    <field x="2"/>
  </colFields>
  <colItems count="4">
    <i>
      <x/>
    </i>
    <i>
      <x v="1"/>
    </i>
    <i>
      <x v="2"/>
    </i>
    <i t="grand">
      <x/>
    </i>
  </colItems>
  <dataFields count="18">
    <dataField name="Count of IW0935" fld="5" subtotal="count" baseField="0" baseItem="0"/>
    <dataField name="Count of IW0937" fld="6" subtotal="count" baseField="0" baseItem="0"/>
    <dataField name="Count of IW0939" fld="7" subtotal="count" baseField="0" baseItem="0"/>
    <dataField name="Count of IW0941" fld="8" subtotal="count" baseField="0" baseItem="0"/>
    <dataField name="Count of IW0943" fld="9" subtotal="count" baseField="0" baseItem="0"/>
    <dataField name="Count of IW0945" fld="10" subtotal="count" baseField="0" baseItem="0"/>
    <dataField name="Count of IW0947" fld="11" subtotal="count" baseField="0" baseItem="0"/>
    <dataField name="Count of IW0949" fld="12" subtotal="count" baseField="0" baseItem="0"/>
    <dataField name="Count of IW0953" fld="13" subtotal="count" baseField="0" baseItem="0"/>
    <dataField name="Count of IW1003" fld="15" subtotal="count" baseField="0" baseItem="0"/>
    <dataField name="Count of IW1005" fld="16" subtotal="count" baseField="0" baseItem="0"/>
    <dataField name="Count of IW1007" fld="17" subtotal="count" baseField="0" baseItem="0"/>
    <dataField name="Count of IW1009" fld="18" subtotal="count" baseField="0" baseItem="0"/>
    <dataField name="Count of IW1011" fld="19" subtotal="count" baseField="0" baseItem="0"/>
    <dataField name="Count of IW1013" fld="20" subtotal="count" baseField="0" baseItem="0"/>
    <dataField name="Count of 2010-Q2" fld="21" subtotal="count" baseField="0" baseItem="0"/>
    <dataField name="Count of 2010-Q3" fld="22" subtotal="count" baseField="0" baseItem="0"/>
    <dataField name="Count of 2010-Q4" fld="23" subtotal="count" baseField="0" baseItem="0"/>
  </dataFields>
  <chartFormats count="3">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dimension ref="A1:AL87"/>
  <sheetViews>
    <sheetView tabSelected="1" zoomScale="90" zoomScaleNormal="90" workbookViewId="0">
      <pane xSplit="8" ySplit="2" topLeftCell="X43" activePane="bottomRight" state="frozen"/>
      <selection pane="topRight" activeCell="H1" sqref="H1"/>
      <selection pane="bottomLeft" activeCell="A3" sqref="A3"/>
      <selection pane="bottomRight" activeCell="D73" sqref="D73"/>
    </sheetView>
  </sheetViews>
  <sheetFormatPr defaultRowHeight="15"/>
  <cols>
    <col min="1" max="1" width="10" bestFit="1" customWidth="1"/>
    <col min="2" max="2" width="10.140625" style="3" customWidth="1"/>
    <col min="3" max="3" width="4" style="11" customWidth="1"/>
    <col min="4" max="4" width="64.7109375" style="11" customWidth="1"/>
    <col min="5" max="5" width="12.7109375" bestFit="1" customWidth="1"/>
    <col min="6" max="6" width="6.5703125" customWidth="1"/>
    <col min="7" max="7" width="21.42578125" customWidth="1"/>
    <col min="8" max="8" width="31" bestFit="1" customWidth="1"/>
    <col min="9" max="9" width="8" style="3" hidden="1" customWidth="1"/>
    <col min="10" max="10" width="7.7109375" style="3" hidden="1" customWidth="1"/>
    <col min="11" max="11" width="7" style="3" hidden="1" customWidth="1"/>
    <col min="12" max="12" width="7" style="3" customWidth="1"/>
    <col min="13" max="13" width="7.7109375" style="3" customWidth="1"/>
    <col min="14" max="14" width="10.5703125" style="3" customWidth="1"/>
    <col min="15" max="15" width="13" style="3" customWidth="1"/>
    <col min="16" max="16" width="8.85546875" style="3" customWidth="1"/>
    <col min="17" max="18" width="7" style="3" customWidth="1"/>
    <col min="19" max="19" width="10.7109375" style="3" customWidth="1"/>
    <col min="20" max="20" width="10.42578125" style="3" bestFit="1" customWidth="1"/>
    <col min="21" max="21" width="11.7109375" style="3" customWidth="1"/>
    <col min="22" max="23" width="10.42578125" style="3" bestFit="1" customWidth="1"/>
    <col min="34" max="34" width="9.140625" style="65"/>
  </cols>
  <sheetData>
    <row r="1" spans="1:34" ht="15.75" thickBot="1"/>
    <row r="2" spans="1:34" s="3" customFormat="1" ht="15.75" thickBot="1">
      <c r="A2" s="17" t="s">
        <v>20</v>
      </c>
      <c r="B2" s="89" t="s">
        <v>323</v>
      </c>
      <c r="C2" s="40"/>
      <c r="D2" s="39" t="s">
        <v>19</v>
      </c>
      <c r="E2" s="6" t="s">
        <v>10</v>
      </c>
      <c r="F2" s="6" t="s">
        <v>31</v>
      </c>
      <c r="G2" s="6" t="s">
        <v>148</v>
      </c>
      <c r="H2" s="15" t="s">
        <v>11</v>
      </c>
      <c r="I2" s="37" t="s">
        <v>22</v>
      </c>
      <c r="J2" s="37" t="s">
        <v>23</v>
      </c>
      <c r="K2" s="37" t="s">
        <v>24</v>
      </c>
      <c r="L2" s="37" t="s">
        <v>25</v>
      </c>
      <c r="M2" s="37" t="s">
        <v>26</v>
      </c>
      <c r="N2" s="37" t="s">
        <v>27</v>
      </c>
      <c r="O2" s="37" t="s">
        <v>28</v>
      </c>
      <c r="P2" s="37" t="s">
        <v>29</v>
      </c>
      <c r="Q2" s="37" t="s">
        <v>433</v>
      </c>
      <c r="R2" s="85" t="s">
        <v>316</v>
      </c>
      <c r="S2" s="37" t="s">
        <v>299</v>
      </c>
      <c r="T2" s="37" t="s">
        <v>300</v>
      </c>
      <c r="U2" s="37" t="s">
        <v>301</v>
      </c>
      <c r="V2" s="37" t="s">
        <v>302</v>
      </c>
      <c r="W2" s="15" t="s">
        <v>303</v>
      </c>
      <c r="X2" s="149" t="s">
        <v>304</v>
      </c>
      <c r="Y2" s="15" t="s">
        <v>620</v>
      </c>
      <c r="Z2" s="15" t="s">
        <v>621</v>
      </c>
      <c r="AA2" s="15" t="s">
        <v>622</v>
      </c>
      <c r="AB2" s="15" t="s">
        <v>623</v>
      </c>
      <c r="AC2" s="15" t="s">
        <v>624</v>
      </c>
      <c r="AD2" s="15" t="s">
        <v>625</v>
      </c>
      <c r="AE2" s="15" t="s">
        <v>626</v>
      </c>
      <c r="AF2" s="17" t="s">
        <v>110</v>
      </c>
      <c r="AG2" s="6" t="s">
        <v>111</v>
      </c>
      <c r="AH2" s="88"/>
    </row>
    <row r="3" spans="1:34" ht="18" customHeight="1">
      <c r="A3" s="86" t="s">
        <v>153</v>
      </c>
      <c r="B3" s="38" t="s">
        <v>324</v>
      </c>
      <c r="C3" s="38"/>
      <c r="D3" s="11" t="s">
        <v>150</v>
      </c>
      <c r="E3" t="s">
        <v>38</v>
      </c>
      <c r="F3" t="s">
        <v>151</v>
      </c>
      <c r="G3" t="s">
        <v>152</v>
      </c>
      <c r="H3" t="s">
        <v>9</v>
      </c>
      <c r="I3" s="5"/>
      <c r="J3" s="5"/>
      <c r="K3" s="5">
        <v>0</v>
      </c>
      <c r="L3" s="5"/>
      <c r="M3" s="5"/>
      <c r="N3" s="5"/>
      <c r="O3" s="5"/>
      <c r="P3" s="5"/>
      <c r="Q3" s="5"/>
      <c r="R3" s="76"/>
      <c r="S3" s="18"/>
      <c r="T3" s="18"/>
      <c r="U3" s="18"/>
      <c r="V3" s="18"/>
      <c r="W3" s="18"/>
      <c r="X3" s="18"/>
      <c r="Y3" s="18"/>
      <c r="Z3" s="18"/>
      <c r="AA3" s="18"/>
      <c r="AB3" s="18"/>
      <c r="AC3" s="18"/>
      <c r="AD3" s="18"/>
      <c r="AE3" s="18"/>
      <c r="AF3" s="80"/>
      <c r="AG3" s="20"/>
      <c r="AH3" s="65">
        <f>COUNTA(I3:AG3)</f>
        <v>1</v>
      </c>
    </row>
    <row r="4" spans="1:34">
      <c r="A4" s="87"/>
      <c r="B4" s="38" t="s">
        <v>325</v>
      </c>
      <c r="C4" s="38">
        <v>-1</v>
      </c>
      <c r="D4" s="11" t="s">
        <v>3</v>
      </c>
      <c r="E4" t="s">
        <v>106</v>
      </c>
      <c r="F4" t="s">
        <v>32</v>
      </c>
      <c r="G4" t="s">
        <v>146</v>
      </c>
      <c r="H4" t="s">
        <v>2</v>
      </c>
      <c r="I4" s="5"/>
      <c r="J4" s="5"/>
      <c r="K4" s="5">
        <v>0</v>
      </c>
      <c r="L4" s="5"/>
      <c r="M4" s="5"/>
      <c r="N4" s="5"/>
      <c r="O4" s="5"/>
      <c r="P4" s="5"/>
      <c r="Q4" s="5"/>
      <c r="R4" s="76"/>
      <c r="S4" s="18"/>
      <c r="T4" s="18"/>
      <c r="U4" s="18"/>
      <c r="V4" s="18"/>
      <c r="W4" s="18"/>
      <c r="X4" s="18"/>
      <c r="Y4" s="18"/>
      <c r="Z4" s="18"/>
      <c r="AA4" s="18"/>
      <c r="AB4" s="18"/>
      <c r="AC4" s="18"/>
      <c r="AD4" s="18"/>
      <c r="AE4" s="18"/>
      <c r="AF4" s="80"/>
      <c r="AG4" s="20"/>
      <c r="AH4" s="65">
        <f>COUNTA(I4:AG4)</f>
        <v>1</v>
      </c>
    </row>
    <row r="5" spans="1:34">
      <c r="A5" s="87"/>
      <c r="B5" s="38" t="s">
        <v>325</v>
      </c>
      <c r="C5" s="38">
        <v>-1</v>
      </c>
      <c r="D5" s="11" t="s">
        <v>107</v>
      </c>
      <c r="E5" t="s">
        <v>106</v>
      </c>
      <c r="F5" t="s">
        <v>32</v>
      </c>
      <c r="G5" t="s">
        <v>146</v>
      </c>
      <c r="H5" t="s">
        <v>4</v>
      </c>
      <c r="I5" s="4"/>
      <c r="J5" s="4"/>
      <c r="K5" s="4">
        <v>0</v>
      </c>
      <c r="L5" s="4"/>
      <c r="M5" s="4"/>
      <c r="N5" s="4"/>
      <c r="O5" s="4"/>
      <c r="P5" s="4"/>
      <c r="Q5" s="4"/>
      <c r="R5" s="77"/>
      <c r="S5" s="16"/>
      <c r="T5" s="4"/>
      <c r="U5" s="4"/>
      <c r="V5" s="16"/>
      <c r="W5" s="4"/>
      <c r="X5" s="16"/>
      <c r="Y5" s="16"/>
      <c r="Z5" s="16"/>
      <c r="AA5" s="16"/>
      <c r="AB5" s="16"/>
      <c r="AC5" s="16"/>
      <c r="AD5" s="16"/>
      <c r="AE5" s="16"/>
      <c r="AF5" s="81"/>
      <c r="AG5" s="21"/>
      <c r="AH5" s="65">
        <f>COUNTA(I5:AG5)</f>
        <v>1</v>
      </c>
    </row>
    <row r="6" spans="1:34">
      <c r="A6" s="26"/>
      <c r="B6" s="38"/>
      <c r="C6" s="38"/>
      <c r="D6" s="11" t="s">
        <v>155</v>
      </c>
      <c r="E6" t="s">
        <v>44</v>
      </c>
      <c r="F6" t="s">
        <v>32</v>
      </c>
      <c r="G6" t="s">
        <v>146</v>
      </c>
      <c r="H6" t="s">
        <v>155</v>
      </c>
      <c r="I6" s="4"/>
      <c r="J6" s="4"/>
      <c r="K6" s="4"/>
      <c r="L6" s="4"/>
      <c r="M6" s="4"/>
      <c r="N6" s="4"/>
      <c r="O6" s="4"/>
      <c r="P6" s="4"/>
      <c r="Q6" s="4"/>
      <c r="R6" s="77"/>
      <c r="S6" s="16"/>
      <c r="T6" s="4"/>
      <c r="U6" s="4"/>
      <c r="V6" s="16"/>
      <c r="W6" s="4"/>
      <c r="X6" s="16">
        <v>1</v>
      </c>
      <c r="Y6" s="16"/>
      <c r="Z6" s="16"/>
      <c r="AA6" s="16"/>
      <c r="AB6" s="16"/>
      <c r="AC6" s="16"/>
      <c r="AD6" s="16"/>
      <c r="AE6" s="16"/>
      <c r="AF6" s="81"/>
      <c r="AG6" s="21"/>
      <c r="AH6" s="65">
        <f>COUNTA(I6:AG6)</f>
        <v>1</v>
      </c>
    </row>
    <row r="7" spans="1:34">
      <c r="A7" s="92">
        <v>1339</v>
      </c>
      <c r="B7" s="38"/>
      <c r="C7" s="38"/>
      <c r="D7" s="11" t="s">
        <v>362</v>
      </c>
      <c r="E7" t="s">
        <v>15</v>
      </c>
      <c r="F7" t="s">
        <v>136</v>
      </c>
      <c r="G7" t="s">
        <v>146</v>
      </c>
      <c r="H7" t="s">
        <v>15</v>
      </c>
      <c r="I7" s="4"/>
      <c r="J7" s="4"/>
      <c r="K7" s="4"/>
      <c r="L7" s="4"/>
      <c r="M7" s="4"/>
      <c r="N7" s="4"/>
      <c r="O7" s="4"/>
      <c r="P7" s="4"/>
      <c r="Q7" s="4"/>
      <c r="R7" s="77"/>
      <c r="S7" s="16"/>
      <c r="T7" s="4"/>
      <c r="U7" s="4"/>
      <c r="V7" s="16"/>
      <c r="W7" s="4"/>
      <c r="X7" s="16"/>
      <c r="Y7" s="16"/>
      <c r="Z7" s="16"/>
      <c r="AA7" s="16"/>
      <c r="AB7" s="16"/>
      <c r="AC7" s="16"/>
      <c r="AD7" s="16"/>
      <c r="AE7" s="16"/>
      <c r="AF7" s="81"/>
      <c r="AG7" s="21"/>
      <c r="AH7" s="65">
        <f>COUNTA(I7:AG7)</f>
        <v>0</v>
      </c>
    </row>
    <row r="8" spans="1:34" ht="14.25" customHeight="1">
      <c r="A8" s="92">
        <v>1340</v>
      </c>
      <c r="B8" s="38"/>
      <c r="C8" s="38"/>
      <c r="D8" s="11" t="s">
        <v>363</v>
      </c>
      <c r="E8" t="s">
        <v>15</v>
      </c>
      <c r="F8" t="s">
        <v>136</v>
      </c>
      <c r="G8" t="s">
        <v>146</v>
      </c>
      <c r="H8" t="s">
        <v>15</v>
      </c>
      <c r="I8" s="4"/>
      <c r="J8" s="4"/>
      <c r="K8" s="4"/>
      <c r="L8" s="4"/>
      <c r="M8" s="4"/>
      <c r="N8" s="4"/>
      <c r="O8" s="4"/>
      <c r="P8" s="4"/>
      <c r="Q8" s="4"/>
      <c r="R8" s="77"/>
      <c r="S8" s="16"/>
      <c r="T8" s="4"/>
      <c r="U8" s="4"/>
      <c r="V8" s="16"/>
      <c r="W8" s="4"/>
      <c r="X8" s="16"/>
      <c r="Y8" s="16"/>
      <c r="Z8" s="16"/>
      <c r="AA8" s="16"/>
      <c r="AB8" s="16"/>
      <c r="AC8" s="16"/>
      <c r="AD8" s="16"/>
      <c r="AE8" s="16"/>
      <c r="AF8" s="81"/>
      <c r="AG8" s="21"/>
      <c r="AH8" s="65">
        <f>COUNTA(I8:AG8)</f>
        <v>0</v>
      </c>
    </row>
    <row r="9" spans="1:34" ht="14.25" customHeight="1">
      <c r="A9" s="92">
        <v>1341</v>
      </c>
      <c r="B9" s="38"/>
      <c r="C9" s="38"/>
      <c r="D9" s="11" t="s">
        <v>364</v>
      </c>
      <c r="E9" t="s">
        <v>15</v>
      </c>
      <c r="F9" t="s">
        <v>136</v>
      </c>
      <c r="G9" t="s">
        <v>146</v>
      </c>
      <c r="H9" t="s">
        <v>15</v>
      </c>
      <c r="I9" s="4"/>
      <c r="J9" s="4"/>
      <c r="K9" s="4"/>
      <c r="L9" s="4"/>
      <c r="M9" s="4"/>
      <c r="N9" s="4"/>
      <c r="O9" s="4"/>
      <c r="P9" s="4"/>
      <c r="Q9" s="4"/>
      <c r="R9" s="77"/>
      <c r="S9" s="16"/>
      <c r="T9" s="4"/>
      <c r="U9" s="4"/>
      <c r="V9" s="16"/>
      <c r="W9" s="4"/>
      <c r="X9" s="16"/>
      <c r="Y9" s="16"/>
      <c r="Z9" s="16"/>
      <c r="AA9" s="16"/>
      <c r="AB9" s="16"/>
      <c r="AC9" s="16"/>
      <c r="AD9" s="16"/>
      <c r="AE9" s="16"/>
      <c r="AF9" s="81"/>
      <c r="AG9" s="21"/>
      <c r="AH9" s="65">
        <f>COUNTA(I9:AG9)</f>
        <v>0</v>
      </c>
    </row>
    <row r="10" spans="1:34" ht="14.25" customHeight="1">
      <c r="A10" s="87">
        <v>906</v>
      </c>
      <c r="B10" s="38" t="s">
        <v>524</v>
      </c>
      <c r="C10" s="38"/>
      <c r="D10" s="11" t="s">
        <v>287</v>
      </c>
      <c r="E10" t="s">
        <v>286</v>
      </c>
      <c r="F10" t="s">
        <v>32</v>
      </c>
      <c r="G10" t="s">
        <v>146</v>
      </c>
      <c r="H10" t="s">
        <v>288</v>
      </c>
      <c r="I10" s="4"/>
      <c r="J10" s="4"/>
      <c r="K10" s="4"/>
      <c r="L10" s="4"/>
      <c r="M10" s="4"/>
      <c r="N10" s="4"/>
      <c r="O10" s="4"/>
      <c r="P10" s="4"/>
      <c r="Q10" s="4"/>
      <c r="R10" s="77"/>
      <c r="S10" s="16">
        <v>0</v>
      </c>
      <c r="T10" s="4"/>
      <c r="U10" s="4"/>
      <c r="V10" s="16"/>
      <c r="W10" s="4"/>
      <c r="X10" s="16"/>
      <c r="Y10" s="16"/>
      <c r="Z10" s="16"/>
      <c r="AA10" s="16"/>
      <c r="AB10" s="16"/>
      <c r="AC10" s="16"/>
      <c r="AD10" s="16"/>
      <c r="AE10" s="16"/>
      <c r="AF10" s="81"/>
      <c r="AG10" s="21"/>
      <c r="AH10" s="65">
        <f>COUNTA(I10:AG10)</f>
        <v>1</v>
      </c>
    </row>
    <row r="11" spans="1:34" ht="14.25" customHeight="1">
      <c r="A11" s="87">
        <v>1347</v>
      </c>
      <c r="B11" s="38" t="s">
        <v>524</v>
      </c>
      <c r="C11" s="38"/>
      <c r="D11" s="11" t="s">
        <v>367</v>
      </c>
      <c r="E11" t="s">
        <v>289</v>
      </c>
      <c r="F11" t="s">
        <v>32</v>
      </c>
      <c r="G11" t="s">
        <v>146</v>
      </c>
      <c r="H11" t="s">
        <v>366</v>
      </c>
      <c r="I11" s="4"/>
      <c r="J11" s="4"/>
      <c r="K11" s="4"/>
      <c r="L11" s="4"/>
      <c r="M11" s="4"/>
      <c r="N11" s="4"/>
      <c r="O11" s="4"/>
      <c r="P11" s="4"/>
      <c r="Q11" s="4"/>
      <c r="R11" s="77"/>
      <c r="S11" s="16">
        <v>0</v>
      </c>
      <c r="T11" s="4"/>
      <c r="U11" s="4"/>
      <c r="V11" s="16"/>
      <c r="W11" s="4"/>
      <c r="X11" s="16"/>
      <c r="Y11" s="16"/>
      <c r="Z11" s="16"/>
      <c r="AA11" s="16"/>
      <c r="AB11" s="16"/>
      <c r="AC11" s="16"/>
      <c r="AD11" s="16"/>
      <c r="AE11" s="16"/>
      <c r="AF11" s="81"/>
      <c r="AG11" s="21"/>
    </row>
    <row r="12" spans="1:34" ht="14.25" customHeight="1">
      <c r="A12" s="87">
        <v>1349</v>
      </c>
      <c r="B12" s="38" t="s">
        <v>524</v>
      </c>
      <c r="C12" s="38"/>
      <c r="D12" s="11" t="s">
        <v>368</v>
      </c>
      <c r="E12" t="s">
        <v>289</v>
      </c>
      <c r="F12" t="s">
        <v>32</v>
      </c>
      <c r="G12" t="s">
        <v>365</v>
      </c>
      <c r="H12" t="s">
        <v>157</v>
      </c>
      <c r="I12" s="4"/>
      <c r="J12" s="4"/>
      <c r="K12" s="4"/>
      <c r="L12" s="4"/>
      <c r="M12" s="4"/>
      <c r="N12" s="4"/>
      <c r="O12" s="4"/>
      <c r="P12" s="4"/>
      <c r="Q12" s="4">
        <v>0</v>
      </c>
      <c r="R12" s="77"/>
      <c r="S12" s="16"/>
      <c r="T12" s="4"/>
      <c r="U12" s="4"/>
      <c r="V12" s="16"/>
      <c r="W12" s="4"/>
      <c r="X12" s="16"/>
      <c r="Y12" s="16"/>
      <c r="Z12" s="16"/>
      <c r="AA12" s="16"/>
      <c r="AB12" s="16"/>
      <c r="AC12" s="16"/>
      <c r="AD12" s="16"/>
      <c r="AE12" s="16"/>
      <c r="AF12" s="81"/>
      <c r="AG12" s="21"/>
    </row>
    <row r="13" spans="1:34" ht="14.25" customHeight="1">
      <c r="A13" s="87">
        <v>1345</v>
      </c>
      <c r="B13" s="38" t="s">
        <v>524</v>
      </c>
      <c r="C13" s="38"/>
      <c r="D13" s="11" t="s">
        <v>369</v>
      </c>
      <c r="E13" t="s">
        <v>289</v>
      </c>
      <c r="F13" t="s">
        <v>32</v>
      </c>
      <c r="G13" t="s">
        <v>146</v>
      </c>
      <c r="H13" t="s">
        <v>370</v>
      </c>
      <c r="I13" s="4"/>
      <c r="J13" s="4"/>
      <c r="K13" s="4"/>
      <c r="L13" s="4"/>
      <c r="M13" s="4"/>
      <c r="N13" s="4"/>
      <c r="O13" s="4"/>
      <c r="P13" s="4"/>
      <c r="Q13" s="4">
        <v>0</v>
      </c>
      <c r="R13" s="77"/>
      <c r="S13" s="16"/>
      <c r="T13" s="4"/>
      <c r="U13" s="4"/>
      <c r="V13" s="16"/>
      <c r="W13" s="4"/>
      <c r="X13" s="16"/>
      <c r="Y13" s="16"/>
      <c r="Z13" s="16"/>
      <c r="AA13" s="16"/>
      <c r="AB13" s="16"/>
      <c r="AC13" s="16"/>
      <c r="AD13" s="16"/>
      <c r="AE13" s="16"/>
      <c r="AF13" s="81"/>
      <c r="AG13" s="21"/>
    </row>
    <row r="14" spans="1:34" ht="14.25" customHeight="1">
      <c r="A14" s="87">
        <v>1348</v>
      </c>
      <c r="B14" s="38" t="s">
        <v>524</v>
      </c>
      <c r="C14" s="38"/>
      <c r="D14" s="11" t="s">
        <v>371</v>
      </c>
      <c r="E14" t="s">
        <v>289</v>
      </c>
      <c r="F14" t="s">
        <v>32</v>
      </c>
      <c r="G14" t="s">
        <v>146</v>
      </c>
      <c r="H14" t="s">
        <v>372</v>
      </c>
      <c r="I14" s="4"/>
      <c r="J14" s="4"/>
      <c r="K14" s="4"/>
      <c r="L14" s="4"/>
      <c r="M14" s="4"/>
      <c r="N14" s="4"/>
      <c r="O14" s="4"/>
      <c r="P14" s="4"/>
      <c r="Q14" s="4">
        <v>0</v>
      </c>
      <c r="R14" s="77"/>
      <c r="S14" s="16"/>
      <c r="T14" s="4"/>
      <c r="U14" s="4"/>
      <c r="V14" s="16"/>
      <c r="W14" s="4"/>
      <c r="X14" s="16"/>
      <c r="Y14" s="16"/>
      <c r="Z14" s="16"/>
      <c r="AA14" s="16"/>
      <c r="AB14" s="16"/>
      <c r="AC14" s="16"/>
      <c r="AD14" s="16"/>
      <c r="AE14" s="16"/>
      <c r="AF14" s="81"/>
      <c r="AG14" s="21"/>
    </row>
    <row r="15" spans="1:34" ht="14.25" customHeight="1">
      <c r="A15" s="87">
        <v>1368</v>
      </c>
      <c r="B15" s="38" t="s">
        <v>524</v>
      </c>
      <c r="C15" s="38"/>
      <c r="D15" s="11" t="s">
        <v>373</v>
      </c>
      <c r="E15" t="s">
        <v>289</v>
      </c>
      <c r="F15" t="s">
        <v>32</v>
      </c>
      <c r="G15" t="s">
        <v>146</v>
      </c>
      <c r="H15" t="s">
        <v>374</v>
      </c>
      <c r="I15" s="4"/>
      <c r="J15" s="4"/>
      <c r="K15" s="4"/>
      <c r="L15" s="4"/>
      <c r="M15" s="4"/>
      <c r="N15" s="4"/>
      <c r="O15" s="4"/>
      <c r="P15" s="4">
        <v>0</v>
      </c>
      <c r="Q15" s="4"/>
      <c r="R15" s="77"/>
      <c r="S15" s="16"/>
      <c r="T15" s="4"/>
      <c r="U15" s="4"/>
      <c r="V15" s="16"/>
      <c r="W15" s="4"/>
      <c r="X15" s="16"/>
      <c r="Y15" s="16"/>
      <c r="Z15" s="16"/>
      <c r="AA15" s="16"/>
      <c r="AB15" s="16"/>
      <c r="AC15" s="16"/>
      <c r="AD15" s="16"/>
      <c r="AE15" s="16"/>
      <c r="AF15" s="81"/>
      <c r="AG15" s="21"/>
    </row>
    <row r="16" spans="1:34" ht="14.25" customHeight="1">
      <c r="A16" s="87">
        <v>1464</v>
      </c>
      <c r="B16" s="38" t="s">
        <v>524</v>
      </c>
      <c r="C16" s="38"/>
      <c r="D16" s="11" t="s">
        <v>408</v>
      </c>
      <c r="E16" t="s">
        <v>289</v>
      </c>
      <c r="F16" t="s">
        <v>32</v>
      </c>
      <c r="G16" t="s">
        <v>146</v>
      </c>
      <c r="H16" t="s">
        <v>307</v>
      </c>
      <c r="I16" s="4"/>
      <c r="J16" s="4"/>
      <c r="K16" s="4"/>
      <c r="L16" s="4"/>
      <c r="M16" s="4"/>
      <c r="N16" s="4"/>
      <c r="O16" s="4"/>
      <c r="P16" s="4">
        <v>0</v>
      </c>
      <c r="Q16" s="4"/>
      <c r="R16" s="77"/>
      <c r="S16" s="16"/>
      <c r="T16" s="4"/>
      <c r="U16" s="4"/>
      <c r="V16" s="16"/>
      <c r="W16" s="4"/>
      <c r="X16" s="16"/>
      <c r="Y16" s="16"/>
      <c r="Z16" s="16"/>
      <c r="AA16" s="16"/>
      <c r="AB16" s="16"/>
      <c r="AC16" s="16"/>
      <c r="AD16" s="16"/>
      <c r="AE16" s="16"/>
      <c r="AF16" s="81"/>
      <c r="AG16" s="21"/>
    </row>
    <row r="17" spans="1:34" ht="14.25" customHeight="1">
      <c r="A17" s="87">
        <v>1397</v>
      </c>
      <c r="B17" s="38" t="s">
        <v>525</v>
      </c>
      <c r="C17" s="38"/>
      <c r="D17" s="11" t="s">
        <v>378</v>
      </c>
      <c r="E17" t="s">
        <v>289</v>
      </c>
      <c r="F17" t="s">
        <v>32</v>
      </c>
      <c r="G17" t="s">
        <v>146</v>
      </c>
      <c r="H17" t="s">
        <v>333</v>
      </c>
      <c r="I17" s="4"/>
      <c r="J17" s="4"/>
      <c r="K17" s="4"/>
      <c r="L17" s="4"/>
      <c r="M17" s="4"/>
      <c r="N17" s="4"/>
      <c r="O17" s="4"/>
      <c r="P17" s="4"/>
      <c r="Q17" s="4"/>
      <c r="R17" s="77"/>
      <c r="S17" s="16"/>
      <c r="T17" s="4"/>
      <c r="U17" s="4"/>
      <c r="V17" s="16">
        <v>0</v>
      </c>
      <c r="W17" s="4"/>
      <c r="X17" s="16"/>
      <c r="Y17" s="16"/>
      <c r="Z17" s="16"/>
      <c r="AA17" s="16"/>
      <c r="AB17" s="16"/>
      <c r="AC17" s="16"/>
      <c r="AD17" s="16"/>
      <c r="AE17" s="16"/>
      <c r="AF17" s="81"/>
      <c r="AG17" s="21"/>
    </row>
    <row r="18" spans="1:34" ht="14.25" customHeight="1">
      <c r="A18" s="87">
        <v>739</v>
      </c>
      <c r="B18" s="38" t="s">
        <v>524</v>
      </c>
      <c r="C18" s="38"/>
      <c r="D18" s="11" t="s">
        <v>375</v>
      </c>
      <c r="E18" t="s">
        <v>289</v>
      </c>
      <c r="F18" t="s">
        <v>32</v>
      </c>
      <c r="G18" t="s">
        <v>146</v>
      </c>
      <c r="H18" t="s">
        <v>376</v>
      </c>
      <c r="I18" s="4"/>
      <c r="J18" s="4"/>
      <c r="K18" s="4"/>
      <c r="L18" s="4"/>
      <c r="M18" s="4"/>
      <c r="N18" s="4"/>
      <c r="O18" s="4"/>
      <c r="P18" s="4">
        <v>0</v>
      </c>
      <c r="Q18" s="4"/>
      <c r="R18" s="77"/>
      <c r="S18" s="16"/>
      <c r="T18" s="4"/>
      <c r="U18" s="4"/>
      <c r="V18" s="16"/>
      <c r="W18" s="4"/>
      <c r="X18" s="16"/>
      <c r="Y18" s="16"/>
      <c r="Z18" s="16"/>
      <c r="AA18" s="16"/>
      <c r="AB18" s="16"/>
      <c r="AC18" s="16"/>
      <c r="AD18" s="16"/>
      <c r="AE18" s="16"/>
      <c r="AF18" s="81"/>
      <c r="AG18" s="21"/>
    </row>
    <row r="19" spans="1:34">
      <c r="A19" s="87">
        <v>1451</v>
      </c>
      <c r="B19" s="38" t="s">
        <v>619</v>
      </c>
      <c r="C19" s="38"/>
      <c r="D19" s="11" t="s">
        <v>409</v>
      </c>
      <c r="E19" t="s">
        <v>137</v>
      </c>
      <c r="F19" t="s">
        <v>32</v>
      </c>
      <c r="G19" t="s">
        <v>146</v>
      </c>
      <c r="H19" t="s">
        <v>377</v>
      </c>
      <c r="I19" s="4"/>
      <c r="J19" s="4"/>
      <c r="K19" s="4"/>
      <c r="L19" s="4"/>
      <c r="M19" s="4"/>
      <c r="N19" s="4"/>
      <c r="O19" s="4"/>
      <c r="P19" s="4"/>
      <c r="Q19" s="4">
        <v>0</v>
      </c>
      <c r="R19" s="77"/>
      <c r="S19" s="16"/>
      <c r="T19" s="4"/>
      <c r="U19" s="4"/>
      <c r="V19" s="16"/>
      <c r="W19" s="4"/>
      <c r="X19" s="16"/>
      <c r="Y19" s="16"/>
      <c r="Z19" s="16"/>
      <c r="AA19" s="16"/>
      <c r="AB19" s="16"/>
      <c r="AC19" s="16"/>
      <c r="AD19" s="16"/>
      <c r="AE19" s="16"/>
      <c r="AF19" s="81"/>
      <c r="AG19" s="21"/>
    </row>
    <row r="20" spans="1:34">
      <c r="A20" s="87">
        <v>1468</v>
      </c>
      <c r="B20" s="38" t="s">
        <v>525</v>
      </c>
      <c r="C20" s="38"/>
      <c r="D20" s="11" t="s">
        <v>527</v>
      </c>
      <c r="E20" t="s">
        <v>137</v>
      </c>
      <c r="F20" t="s">
        <v>32</v>
      </c>
      <c r="G20" t="s">
        <v>146</v>
      </c>
      <c r="H20" t="s">
        <v>377</v>
      </c>
      <c r="I20" s="4"/>
      <c r="J20" s="4"/>
      <c r="K20" s="4"/>
      <c r="L20" s="4"/>
      <c r="M20" s="4"/>
      <c r="N20" s="4"/>
      <c r="O20" s="4"/>
      <c r="P20" s="4"/>
      <c r="Q20" s="4"/>
      <c r="R20" s="77"/>
      <c r="S20" s="16"/>
      <c r="T20" s="4"/>
      <c r="U20" s="4"/>
      <c r="V20" s="16"/>
      <c r="W20" s="4">
        <v>0</v>
      </c>
      <c r="X20" s="16"/>
      <c r="Y20" s="16"/>
      <c r="Z20" s="16"/>
      <c r="AA20" s="16"/>
      <c r="AB20" s="16"/>
      <c r="AC20" s="16"/>
      <c r="AD20" s="16"/>
      <c r="AE20" s="16"/>
      <c r="AF20" s="81"/>
      <c r="AG20" s="21"/>
    </row>
    <row r="21" spans="1:34" ht="14.25" customHeight="1">
      <c r="A21" s="87">
        <v>266</v>
      </c>
      <c r="B21" s="38" t="s">
        <v>523</v>
      </c>
      <c r="C21" s="38"/>
      <c r="D21" s="11" t="s">
        <v>277</v>
      </c>
      <c r="E21" t="s">
        <v>274</v>
      </c>
      <c r="F21" t="s">
        <v>32</v>
      </c>
      <c r="G21" t="s">
        <v>146</v>
      </c>
      <c r="H21" t="s">
        <v>112</v>
      </c>
      <c r="I21" s="4"/>
      <c r="J21" s="4"/>
      <c r="K21" s="4"/>
      <c r="L21" s="4"/>
      <c r="M21" s="4"/>
      <c r="N21" s="4"/>
      <c r="O21" s="4">
        <v>0</v>
      </c>
      <c r="P21" s="4"/>
      <c r="Q21" s="4"/>
      <c r="R21" s="77"/>
      <c r="S21" s="16"/>
      <c r="T21" s="4"/>
      <c r="U21" s="4"/>
      <c r="V21" s="16"/>
      <c r="W21" s="4"/>
      <c r="X21" s="16"/>
      <c r="Y21" s="16"/>
      <c r="Z21" s="16"/>
      <c r="AA21" s="16"/>
      <c r="AB21" s="16"/>
      <c r="AC21" s="16"/>
      <c r="AD21" s="16"/>
      <c r="AE21" s="16"/>
      <c r="AF21" s="81"/>
      <c r="AG21" s="21"/>
      <c r="AH21" s="65">
        <f>COUNTA(I21:AG21)</f>
        <v>1</v>
      </c>
    </row>
    <row r="22" spans="1:34" ht="14.25" customHeight="1">
      <c r="A22" s="87">
        <v>267</v>
      </c>
      <c r="B22" s="38" t="s">
        <v>523</v>
      </c>
      <c r="C22" s="38"/>
      <c r="D22" s="11" t="s">
        <v>276</v>
      </c>
      <c r="E22" t="s">
        <v>274</v>
      </c>
      <c r="F22" t="s">
        <v>32</v>
      </c>
      <c r="G22" t="s">
        <v>146</v>
      </c>
      <c r="H22" t="s">
        <v>112</v>
      </c>
      <c r="I22" s="4"/>
      <c r="J22" s="4"/>
      <c r="K22" s="4"/>
      <c r="L22" s="4"/>
      <c r="M22" s="4"/>
      <c r="N22" s="4"/>
      <c r="O22" s="4">
        <v>0</v>
      </c>
      <c r="P22" s="4"/>
      <c r="Q22" s="4"/>
      <c r="R22" s="77"/>
      <c r="S22" s="16"/>
      <c r="T22" s="4"/>
      <c r="U22" s="4"/>
      <c r="V22" s="16"/>
      <c r="W22" s="4"/>
      <c r="X22" s="16"/>
      <c r="Y22" s="16"/>
      <c r="Z22" s="16"/>
      <c r="AA22" s="16"/>
      <c r="AB22" s="16"/>
      <c r="AC22" s="16"/>
      <c r="AD22" s="16"/>
      <c r="AE22" s="16"/>
      <c r="AF22" s="81"/>
      <c r="AG22" s="21"/>
      <c r="AH22" s="65">
        <f>COUNTA(I22:AG22)</f>
        <v>1</v>
      </c>
    </row>
    <row r="23" spans="1:34" ht="14.25" customHeight="1">
      <c r="A23" s="87">
        <v>268</v>
      </c>
      <c r="B23" s="38" t="s">
        <v>326</v>
      </c>
      <c r="C23" s="38"/>
      <c r="D23" s="11" t="s">
        <v>275</v>
      </c>
      <c r="E23" t="s">
        <v>274</v>
      </c>
      <c r="F23" t="s">
        <v>32</v>
      </c>
      <c r="G23" t="s">
        <v>146</v>
      </c>
      <c r="H23" t="s">
        <v>112</v>
      </c>
      <c r="I23" s="4"/>
      <c r="J23" s="4"/>
      <c r="K23" s="4"/>
      <c r="L23" s="4"/>
      <c r="M23" s="4"/>
      <c r="N23" s="4">
        <v>0</v>
      </c>
      <c r="O23" s="4"/>
      <c r="P23" s="4"/>
      <c r="Q23" s="4"/>
      <c r="R23" s="77"/>
      <c r="S23" s="16"/>
      <c r="T23" s="4"/>
      <c r="U23" s="4"/>
      <c r="V23" s="16"/>
      <c r="W23" s="4"/>
      <c r="X23" s="16"/>
      <c r="Y23" s="16"/>
      <c r="Z23" s="16"/>
      <c r="AA23" s="16"/>
      <c r="AB23" s="16"/>
      <c r="AC23" s="16"/>
      <c r="AD23" s="16"/>
      <c r="AE23" s="16"/>
      <c r="AF23" s="81"/>
      <c r="AG23" s="21"/>
      <c r="AH23" s="65">
        <f>COUNTA(I23:AG23)</f>
        <v>1</v>
      </c>
    </row>
    <row r="24" spans="1:34" ht="14.25" customHeight="1">
      <c r="A24" s="87">
        <v>208</v>
      </c>
      <c r="B24" s="38" t="s">
        <v>526</v>
      </c>
      <c r="C24" s="38"/>
      <c r="D24" s="11" t="s">
        <v>306</v>
      </c>
      <c r="E24" t="s">
        <v>305</v>
      </c>
      <c r="F24" t="s">
        <v>32</v>
      </c>
      <c r="G24" t="s">
        <v>312</v>
      </c>
      <c r="H24" t="s">
        <v>307</v>
      </c>
      <c r="I24" s="4"/>
      <c r="J24" s="4"/>
      <c r="K24" s="4"/>
      <c r="L24" s="4"/>
      <c r="M24" s="4"/>
      <c r="N24" s="4"/>
      <c r="O24" s="4"/>
      <c r="P24" s="4"/>
      <c r="Q24" s="4"/>
      <c r="R24" s="77"/>
      <c r="S24" s="16"/>
      <c r="T24" s="4">
        <v>0</v>
      </c>
      <c r="U24" s="4"/>
      <c r="V24" s="16"/>
      <c r="W24" s="4"/>
      <c r="X24" s="16"/>
      <c r="Y24" s="16"/>
      <c r="Z24" s="16"/>
      <c r="AA24" s="16"/>
      <c r="AB24" s="16"/>
      <c r="AC24" s="16"/>
      <c r="AD24" s="16"/>
      <c r="AE24" s="16"/>
      <c r="AF24" s="81"/>
      <c r="AG24" s="21"/>
      <c r="AH24" s="65">
        <f>COUNTA(I24:AG24)</f>
        <v>1</v>
      </c>
    </row>
    <row r="25" spans="1:34" ht="14.25" customHeight="1">
      <c r="A25" s="87">
        <v>496</v>
      </c>
      <c r="B25" s="38" t="s">
        <v>526</v>
      </c>
      <c r="C25" s="38"/>
      <c r="D25" s="11" t="s">
        <v>309</v>
      </c>
      <c r="E25" t="s">
        <v>305</v>
      </c>
      <c r="F25" t="s">
        <v>32</v>
      </c>
      <c r="G25" t="s">
        <v>312</v>
      </c>
      <c r="H25" t="s">
        <v>307</v>
      </c>
      <c r="I25" s="4"/>
      <c r="J25" s="4"/>
      <c r="K25" s="4"/>
      <c r="L25" s="4"/>
      <c r="M25" s="4"/>
      <c r="N25" s="4"/>
      <c r="O25" s="4"/>
      <c r="P25" s="4"/>
      <c r="Q25" s="4"/>
      <c r="R25" s="77"/>
      <c r="S25" s="16"/>
      <c r="T25" s="4">
        <v>0</v>
      </c>
      <c r="U25" s="4"/>
      <c r="V25" s="16"/>
      <c r="W25" s="4"/>
      <c r="X25" s="16"/>
      <c r="Y25" s="16"/>
      <c r="Z25" s="16"/>
      <c r="AA25" s="16"/>
      <c r="AB25" s="16"/>
      <c r="AC25" s="16"/>
      <c r="AD25" s="16"/>
      <c r="AE25" s="16"/>
      <c r="AF25" s="81"/>
      <c r="AG25" s="21"/>
      <c r="AH25" s="65">
        <f>COUNTA(I25:AG25)</f>
        <v>1</v>
      </c>
    </row>
    <row r="26" spans="1:34" ht="14.25" customHeight="1">
      <c r="A26" s="87">
        <v>495</v>
      </c>
      <c r="B26" s="38" t="s">
        <v>526</v>
      </c>
      <c r="C26" s="38"/>
      <c r="D26" s="11" t="s">
        <v>308</v>
      </c>
      <c r="E26" t="s">
        <v>305</v>
      </c>
      <c r="F26" t="s">
        <v>32</v>
      </c>
      <c r="G26" t="s">
        <v>146</v>
      </c>
      <c r="H26" t="s">
        <v>307</v>
      </c>
      <c r="I26" s="4"/>
      <c r="J26" s="4"/>
      <c r="K26" s="4"/>
      <c r="L26" s="4"/>
      <c r="M26" s="4"/>
      <c r="N26" s="4"/>
      <c r="O26" s="4"/>
      <c r="P26" s="4"/>
      <c r="Q26" s="4"/>
      <c r="R26" s="77"/>
      <c r="S26" s="16"/>
      <c r="T26" s="4">
        <v>0</v>
      </c>
      <c r="U26" s="4"/>
      <c r="V26" s="16"/>
      <c r="W26" s="4"/>
      <c r="X26" s="16"/>
      <c r="Y26" s="16"/>
      <c r="Z26" s="16"/>
      <c r="AA26" s="16"/>
      <c r="AB26" s="16"/>
      <c r="AC26" s="16"/>
      <c r="AD26" s="16"/>
      <c r="AE26" s="16"/>
      <c r="AF26" s="81"/>
      <c r="AG26" s="21"/>
      <c r="AH26" s="65">
        <f>COUNTA(I26:AG26)</f>
        <v>1</v>
      </c>
    </row>
    <row r="27" spans="1:34" ht="14.25" customHeight="1">
      <c r="A27" s="87">
        <v>599</v>
      </c>
      <c r="B27" s="38" t="s">
        <v>524</v>
      </c>
      <c r="C27" s="38"/>
      <c r="D27" s="11" t="s">
        <v>313</v>
      </c>
      <c r="E27" t="s">
        <v>311</v>
      </c>
      <c r="F27" t="s">
        <v>32</v>
      </c>
      <c r="G27" t="s">
        <v>146</v>
      </c>
      <c r="H27" t="s">
        <v>310</v>
      </c>
      <c r="I27" s="4"/>
      <c r="J27" s="4"/>
      <c r="K27" s="4"/>
      <c r="L27" s="4"/>
      <c r="M27" s="4"/>
      <c r="N27" s="4"/>
      <c r="O27" s="4"/>
      <c r="P27" s="4">
        <v>0</v>
      </c>
      <c r="Q27" s="4"/>
      <c r="R27" s="77"/>
      <c r="S27" s="16"/>
      <c r="T27" s="4"/>
      <c r="U27" s="4"/>
      <c r="V27" s="16"/>
      <c r="W27" s="4"/>
      <c r="X27" s="16"/>
      <c r="Y27" s="16"/>
      <c r="Z27" s="16"/>
      <c r="AA27" s="16"/>
      <c r="AB27" s="16"/>
      <c r="AC27" s="16"/>
      <c r="AD27" s="16"/>
      <c r="AE27" s="16"/>
      <c r="AF27" s="81"/>
      <c r="AG27" s="21"/>
      <c r="AH27" s="65">
        <f>COUNTA(I27:AG27)</f>
        <v>1</v>
      </c>
    </row>
    <row r="28" spans="1:34" ht="14.25" customHeight="1">
      <c r="A28" s="87">
        <v>600</v>
      </c>
      <c r="B28" s="38" t="s">
        <v>524</v>
      </c>
      <c r="C28" s="38"/>
      <c r="D28" s="11" t="s">
        <v>314</v>
      </c>
      <c r="E28" t="s">
        <v>311</v>
      </c>
      <c r="F28" t="s">
        <v>32</v>
      </c>
      <c r="G28" t="s">
        <v>146</v>
      </c>
      <c r="H28" t="s">
        <v>310</v>
      </c>
      <c r="I28" s="4"/>
      <c r="J28" s="4"/>
      <c r="K28" s="4"/>
      <c r="L28" s="4"/>
      <c r="M28" s="4"/>
      <c r="N28" s="4"/>
      <c r="O28" s="4"/>
      <c r="P28" s="4">
        <v>0</v>
      </c>
      <c r="Q28" s="4"/>
      <c r="R28" s="77"/>
      <c r="S28" s="16"/>
      <c r="T28" s="4"/>
      <c r="U28" s="4"/>
      <c r="V28" s="16"/>
      <c r="W28" s="4"/>
      <c r="X28" s="16"/>
      <c r="Y28" s="16"/>
      <c r="Z28" s="16"/>
      <c r="AA28" s="16"/>
      <c r="AB28" s="16"/>
      <c r="AC28" s="16"/>
      <c r="AD28" s="16"/>
      <c r="AE28" s="16"/>
      <c r="AF28" s="81"/>
      <c r="AG28" s="21"/>
      <c r="AH28" s="65">
        <f>COUNTA(I28:AG28)</f>
        <v>1</v>
      </c>
    </row>
    <row r="29" spans="1:34" ht="14.25" customHeight="1">
      <c r="A29" s="87">
        <v>601</v>
      </c>
      <c r="B29" s="38" t="s">
        <v>524</v>
      </c>
      <c r="C29" s="38"/>
      <c r="D29" s="11" t="s">
        <v>315</v>
      </c>
      <c r="E29" t="s">
        <v>311</v>
      </c>
      <c r="F29" t="s">
        <v>32</v>
      </c>
      <c r="G29" t="s">
        <v>146</v>
      </c>
      <c r="H29" t="s">
        <v>310</v>
      </c>
      <c r="I29" s="4"/>
      <c r="J29" s="4"/>
      <c r="K29" s="4"/>
      <c r="L29" s="4"/>
      <c r="M29" s="4"/>
      <c r="N29" s="4"/>
      <c r="O29" s="4"/>
      <c r="P29" s="4">
        <v>0</v>
      </c>
      <c r="Q29" s="4"/>
      <c r="R29" s="77"/>
      <c r="S29" s="16"/>
      <c r="T29" s="4"/>
      <c r="U29" s="4"/>
      <c r="V29" s="16"/>
      <c r="W29" s="4"/>
      <c r="X29" s="16"/>
      <c r="Y29" s="16"/>
      <c r="Z29" s="16"/>
      <c r="AA29" s="16"/>
      <c r="AB29" s="16"/>
      <c r="AC29" s="16"/>
      <c r="AD29" s="16"/>
      <c r="AE29" s="16"/>
      <c r="AF29" s="81"/>
      <c r="AG29" s="21"/>
      <c r="AH29" s="65">
        <f>COUNTA(I29:AG29)</f>
        <v>1</v>
      </c>
    </row>
    <row r="30" spans="1:34" ht="14.25" customHeight="1">
      <c r="A30" s="87">
        <v>565</v>
      </c>
      <c r="B30" s="38" t="s">
        <v>523</v>
      </c>
      <c r="C30" s="38"/>
      <c r="D30" s="11" t="s">
        <v>294</v>
      </c>
      <c r="E30" t="s">
        <v>295</v>
      </c>
      <c r="F30" t="s">
        <v>32</v>
      </c>
      <c r="G30" t="s">
        <v>146</v>
      </c>
      <c r="H30" t="s">
        <v>296</v>
      </c>
      <c r="I30" s="4"/>
      <c r="J30" s="4"/>
      <c r="K30" s="4"/>
      <c r="L30" s="4"/>
      <c r="M30" s="4"/>
      <c r="N30" s="4">
        <v>0</v>
      </c>
      <c r="O30" s="4"/>
      <c r="P30" s="4">
        <v>0</v>
      </c>
      <c r="Q30" s="4"/>
      <c r="R30" s="77"/>
      <c r="S30" s="16"/>
      <c r="T30" s="4"/>
      <c r="U30" s="4"/>
      <c r="V30" s="16"/>
      <c r="W30" s="4"/>
      <c r="X30" s="16"/>
      <c r="Y30" s="16"/>
      <c r="Z30" s="16"/>
      <c r="AA30" s="16"/>
      <c r="AB30" s="16"/>
      <c r="AC30" s="16"/>
      <c r="AD30" s="16"/>
      <c r="AE30" s="16"/>
      <c r="AF30" s="81"/>
      <c r="AG30" s="21"/>
      <c r="AH30" s="65">
        <f>COUNTA(I30:AG30)</f>
        <v>2</v>
      </c>
    </row>
    <row r="31" spans="1:34" ht="14.25" customHeight="1">
      <c r="A31" s="87">
        <v>438</v>
      </c>
      <c r="B31" s="38" t="s">
        <v>524</v>
      </c>
      <c r="C31" s="38"/>
      <c r="D31" s="11" t="s">
        <v>297</v>
      </c>
      <c r="E31" t="s">
        <v>298</v>
      </c>
      <c r="F31" t="s">
        <v>32</v>
      </c>
      <c r="G31" t="s">
        <v>146</v>
      </c>
      <c r="H31" t="s">
        <v>157</v>
      </c>
      <c r="I31" s="4"/>
      <c r="J31" s="4"/>
      <c r="K31" s="4"/>
      <c r="L31" s="4"/>
      <c r="M31" s="4"/>
      <c r="N31" s="4"/>
      <c r="O31" s="4"/>
      <c r="P31" s="4"/>
      <c r="Q31" s="4">
        <v>0</v>
      </c>
      <c r="R31" s="77"/>
      <c r="S31" s="16"/>
      <c r="T31" s="4"/>
      <c r="U31" s="4"/>
      <c r="V31" s="16"/>
      <c r="W31" s="4"/>
      <c r="X31" s="16"/>
      <c r="Y31" s="16"/>
      <c r="Z31" s="16"/>
      <c r="AA31" s="16"/>
      <c r="AB31" s="16"/>
      <c r="AC31" s="16"/>
      <c r="AD31" s="16"/>
      <c r="AE31" s="16"/>
      <c r="AF31" s="81"/>
      <c r="AG31" s="21"/>
      <c r="AH31" s="65">
        <f>COUNTA(I31:AG31)</f>
        <v>1</v>
      </c>
    </row>
    <row r="32" spans="1:34" ht="14.25" customHeight="1">
      <c r="A32" s="87">
        <v>420</v>
      </c>
      <c r="B32" s="38" t="s">
        <v>525</v>
      </c>
      <c r="C32" s="38"/>
      <c r="D32" s="11" t="s">
        <v>279</v>
      </c>
      <c r="E32" t="s">
        <v>278</v>
      </c>
      <c r="F32" t="s">
        <v>32</v>
      </c>
      <c r="G32" t="s">
        <v>146</v>
      </c>
      <c r="H32" t="s">
        <v>280</v>
      </c>
      <c r="I32" s="4"/>
      <c r="J32" s="4"/>
      <c r="K32" s="4"/>
      <c r="L32" s="4"/>
      <c r="M32" s="4"/>
      <c r="N32" s="4"/>
      <c r="O32" s="4"/>
      <c r="P32" s="4"/>
      <c r="Q32" s="4"/>
      <c r="R32" s="77"/>
      <c r="S32" s="16"/>
      <c r="T32" s="4"/>
      <c r="U32" s="4"/>
      <c r="V32" s="16"/>
      <c r="W32" s="4">
        <v>0</v>
      </c>
      <c r="X32" s="16"/>
      <c r="Y32" s="16"/>
      <c r="Z32" s="16"/>
      <c r="AA32" s="16"/>
      <c r="AB32" s="16"/>
      <c r="AC32" s="16"/>
      <c r="AD32" s="16"/>
      <c r="AE32" s="16"/>
      <c r="AF32" s="81"/>
      <c r="AG32" s="21"/>
      <c r="AH32" s="65">
        <f>COUNTA(I32:AG32)</f>
        <v>1</v>
      </c>
    </row>
    <row r="33" spans="1:34" ht="14.25" customHeight="1">
      <c r="A33" s="87">
        <v>466</v>
      </c>
      <c r="B33" s="38" t="s">
        <v>524</v>
      </c>
      <c r="C33" s="38"/>
      <c r="D33" s="11" t="s">
        <v>282</v>
      </c>
      <c r="E33" t="s">
        <v>281</v>
      </c>
      <c r="F33" t="s">
        <v>32</v>
      </c>
      <c r="G33" t="s">
        <v>146</v>
      </c>
      <c r="H33" t="s">
        <v>283</v>
      </c>
      <c r="I33" s="4"/>
      <c r="J33" s="4"/>
      <c r="K33" s="4"/>
      <c r="L33" s="4"/>
      <c r="M33" s="4"/>
      <c r="N33" s="4"/>
      <c r="O33" s="4"/>
      <c r="P33" s="4"/>
      <c r="Q33" s="4">
        <v>0</v>
      </c>
      <c r="R33" s="77"/>
      <c r="S33" s="16"/>
      <c r="T33" s="4"/>
      <c r="U33" s="4"/>
      <c r="V33" s="16"/>
      <c r="W33" s="4"/>
      <c r="X33" s="16"/>
      <c r="Y33" s="16"/>
      <c r="Z33" s="16"/>
      <c r="AA33" s="16"/>
      <c r="AB33" s="16"/>
      <c r="AC33" s="16"/>
      <c r="AD33" s="16"/>
      <c r="AE33" s="16"/>
      <c r="AF33" s="81"/>
      <c r="AG33" s="21"/>
      <c r="AH33" s="65">
        <f>COUNTA(I33:AG33)</f>
        <v>1</v>
      </c>
    </row>
    <row r="34" spans="1:34" ht="14.25" customHeight="1">
      <c r="A34" s="87">
        <v>575</v>
      </c>
      <c r="B34" s="38" t="s">
        <v>326</v>
      </c>
      <c r="C34" s="38"/>
      <c r="D34" s="11" t="s">
        <v>284</v>
      </c>
      <c r="E34" t="s">
        <v>281</v>
      </c>
      <c r="F34" t="s">
        <v>32</v>
      </c>
      <c r="G34" t="s">
        <v>146</v>
      </c>
      <c r="H34" t="s">
        <v>223</v>
      </c>
      <c r="I34" s="4"/>
      <c r="J34" s="4"/>
      <c r="K34" s="4"/>
      <c r="L34" s="4"/>
      <c r="M34" s="4"/>
      <c r="N34" s="4">
        <v>0</v>
      </c>
      <c r="O34" s="4"/>
      <c r="P34" s="4"/>
      <c r="Q34" s="4"/>
      <c r="R34" s="77"/>
      <c r="S34" s="16"/>
      <c r="T34" s="4"/>
      <c r="U34" s="4"/>
      <c r="V34" s="16"/>
      <c r="W34" s="4"/>
      <c r="X34" s="16"/>
      <c r="Y34" s="16"/>
      <c r="Z34" s="16"/>
      <c r="AA34" s="16"/>
      <c r="AB34" s="16"/>
      <c r="AC34" s="16"/>
      <c r="AD34" s="16"/>
      <c r="AE34" s="16"/>
      <c r="AF34" s="81"/>
      <c r="AG34" s="21"/>
      <c r="AH34" s="65">
        <f>COUNTA(I34:AG34)</f>
        <v>1</v>
      </c>
    </row>
    <row r="35" spans="1:34" ht="14.25" customHeight="1">
      <c r="A35" s="87">
        <v>587</v>
      </c>
      <c r="B35" s="38" t="s">
        <v>326</v>
      </c>
      <c r="C35" s="38"/>
      <c r="D35" s="11" t="s">
        <v>285</v>
      </c>
      <c r="E35" t="s">
        <v>281</v>
      </c>
      <c r="F35" t="s">
        <v>32</v>
      </c>
      <c r="G35" t="s">
        <v>146</v>
      </c>
      <c r="H35" t="s">
        <v>233</v>
      </c>
      <c r="I35" s="4"/>
      <c r="J35" s="4"/>
      <c r="K35" s="4"/>
      <c r="L35" s="4"/>
      <c r="M35" s="4"/>
      <c r="N35" s="4">
        <v>0</v>
      </c>
      <c r="O35" s="4"/>
      <c r="P35" s="4"/>
      <c r="Q35" s="4"/>
      <c r="R35" s="77"/>
      <c r="S35" s="16"/>
      <c r="T35" s="4"/>
      <c r="U35" s="4"/>
      <c r="V35" s="16"/>
      <c r="W35" s="4"/>
      <c r="X35" s="16"/>
      <c r="Y35" s="16"/>
      <c r="Z35" s="16"/>
      <c r="AA35" s="16"/>
      <c r="AB35" s="16"/>
      <c r="AC35" s="16"/>
      <c r="AD35" s="16"/>
      <c r="AE35" s="16"/>
      <c r="AF35" s="81"/>
      <c r="AG35" s="21"/>
      <c r="AH35" s="65">
        <f>COUNTA(I35:AG35)</f>
        <v>1</v>
      </c>
    </row>
    <row r="36" spans="1:34" ht="14.25" customHeight="1">
      <c r="A36" s="87">
        <v>661</v>
      </c>
      <c r="B36" s="38" t="s">
        <v>326</v>
      </c>
      <c r="C36" s="38"/>
      <c r="D36" s="11" t="s">
        <v>271</v>
      </c>
      <c r="E36" t="s">
        <v>272</v>
      </c>
      <c r="F36" t="s">
        <v>32</v>
      </c>
      <c r="G36" t="s">
        <v>146</v>
      </c>
      <c r="H36" t="s">
        <v>273</v>
      </c>
      <c r="I36" s="4"/>
      <c r="J36" s="4"/>
      <c r="K36" s="4"/>
      <c r="L36" s="4"/>
      <c r="M36" s="4"/>
      <c r="N36" s="4">
        <v>0</v>
      </c>
      <c r="O36" s="4"/>
      <c r="P36" s="4"/>
      <c r="Q36" s="4"/>
      <c r="R36" s="77"/>
      <c r="S36" s="16"/>
      <c r="T36" s="4"/>
      <c r="U36" s="4"/>
      <c r="V36" s="16"/>
      <c r="W36" s="4"/>
      <c r="X36" s="16"/>
      <c r="Y36" s="16"/>
      <c r="Z36" s="16"/>
      <c r="AA36" s="16"/>
      <c r="AB36" s="16"/>
      <c r="AC36" s="16"/>
      <c r="AD36" s="16"/>
      <c r="AE36" s="16"/>
      <c r="AF36" s="81"/>
      <c r="AG36" s="21"/>
      <c r="AH36" s="65">
        <f>COUNTA(I36:AG36)</f>
        <v>1</v>
      </c>
    </row>
    <row r="37" spans="1:34" ht="16.5" customHeight="1">
      <c r="A37" s="87">
        <v>219</v>
      </c>
      <c r="B37" s="38" t="s">
        <v>38</v>
      </c>
      <c r="C37" s="38"/>
      <c r="D37" s="11" t="s">
        <v>18</v>
      </c>
      <c r="E37" t="s">
        <v>126</v>
      </c>
      <c r="F37" t="s">
        <v>32</v>
      </c>
      <c r="G37" t="s">
        <v>147</v>
      </c>
      <c r="H37" t="s">
        <v>21</v>
      </c>
      <c r="I37" s="4"/>
      <c r="J37" s="4"/>
      <c r="K37" s="4"/>
      <c r="L37" s="4"/>
      <c r="M37" s="4">
        <v>0</v>
      </c>
      <c r="N37" s="4"/>
      <c r="O37" s="4"/>
      <c r="P37" s="4"/>
      <c r="Q37" s="4"/>
      <c r="R37" s="77"/>
      <c r="S37" s="16"/>
      <c r="T37" s="4"/>
      <c r="U37" s="4"/>
      <c r="V37" s="16"/>
      <c r="W37" s="4"/>
      <c r="X37" s="16"/>
      <c r="Y37" s="16"/>
      <c r="Z37" s="16"/>
      <c r="AA37" s="16"/>
      <c r="AB37" s="16"/>
      <c r="AC37" s="16"/>
      <c r="AD37" s="16"/>
      <c r="AE37" s="16"/>
      <c r="AF37" s="81"/>
      <c r="AG37" s="21"/>
      <c r="AH37" s="65">
        <f>COUNTA(I37:AG37)</f>
        <v>1</v>
      </c>
    </row>
    <row r="38" spans="1:34">
      <c r="A38" s="87">
        <v>179</v>
      </c>
      <c r="B38" s="38" t="s">
        <v>326</v>
      </c>
      <c r="C38" s="38"/>
      <c r="D38" s="11" t="s">
        <v>6</v>
      </c>
      <c r="E38" t="s">
        <v>74</v>
      </c>
      <c r="F38" t="s">
        <v>32</v>
      </c>
      <c r="G38" t="s">
        <v>146</v>
      </c>
      <c r="H38" t="s">
        <v>5</v>
      </c>
      <c r="I38" s="4"/>
      <c r="J38" s="4"/>
      <c r="K38" s="4"/>
      <c r="L38" s="4"/>
      <c r="M38" s="4"/>
      <c r="N38" s="4">
        <v>0</v>
      </c>
      <c r="O38" s="4"/>
      <c r="P38" s="4"/>
      <c r="Q38" s="4"/>
      <c r="R38" s="77"/>
      <c r="S38" s="16"/>
      <c r="T38" s="4"/>
      <c r="U38" s="4"/>
      <c r="V38" s="16"/>
      <c r="W38" s="4"/>
      <c r="X38" s="16"/>
      <c r="Y38" s="16"/>
      <c r="Z38" s="16"/>
      <c r="AA38" s="16"/>
      <c r="AB38" s="16"/>
      <c r="AC38" s="16"/>
      <c r="AD38" s="16"/>
      <c r="AE38" s="16"/>
      <c r="AF38" s="81"/>
      <c r="AG38" s="21"/>
      <c r="AH38" s="65">
        <f>COUNTA(I38:AG38)</f>
        <v>1</v>
      </c>
    </row>
    <row r="39" spans="1:34">
      <c r="A39" s="87">
        <v>182</v>
      </c>
      <c r="B39" s="38" t="s">
        <v>38</v>
      </c>
      <c r="C39" s="38"/>
      <c r="D39" s="11" t="s">
        <v>30</v>
      </c>
      <c r="E39" t="s">
        <v>74</v>
      </c>
      <c r="F39" t="s">
        <v>32</v>
      </c>
      <c r="G39" t="s">
        <v>146</v>
      </c>
      <c r="H39" t="s">
        <v>7</v>
      </c>
      <c r="I39" s="4"/>
      <c r="J39" s="4"/>
      <c r="K39" s="75" t="s">
        <v>293</v>
      </c>
      <c r="L39" s="4"/>
      <c r="M39" s="4"/>
      <c r="N39" s="4"/>
      <c r="O39" s="4"/>
      <c r="P39" s="4"/>
      <c r="Q39" s="4"/>
      <c r="R39" s="77"/>
      <c r="S39" s="16"/>
      <c r="T39" s="4"/>
      <c r="U39" s="4"/>
      <c r="V39" s="16"/>
      <c r="W39" s="4"/>
      <c r="X39" s="16"/>
      <c r="Y39" s="16"/>
      <c r="Z39" s="16"/>
      <c r="AA39" s="16"/>
      <c r="AB39" s="16"/>
      <c r="AC39" s="16"/>
      <c r="AD39" s="16"/>
      <c r="AE39" s="16"/>
      <c r="AF39" s="81"/>
      <c r="AG39" s="21"/>
      <c r="AH39" s="65">
        <f>COUNTA(I39:AG39)</f>
        <v>1</v>
      </c>
    </row>
    <row r="40" spans="1:34">
      <c r="A40" s="25">
        <v>235</v>
      </c>
      <c r="B40" s="38"/>
      <c r="C40" s="38">
        <v>-1</v>
      </c>
      <c r="D40" s="11" t="s">
        <v>109</v>
      </c>
      <c r="E40" t="s">
        <v>74</v>
      </c>
      <c r="F40" t="s">
        <v>136</v>
      </c>
      <c r="G40" t="s">
        <v>146</v>
      </c>
      <c r="H40" t="s">
        <v>7</v>
      </c>
      <c r="I40" s="4"/>
      <c r="J40" s="4"/>
      <c r="K40" s="4"/>
      <c r="L40" s="4"/>
      <c r="M40" s="4"/>
      <c r="N40" s="4"/>
      <c r="O40" s="4"/>
      <c r="P40" s="4"/>
      <c r="Q40" s="4"/>
      <c r="R40" s="77"/>
      <c r="S40" s="16"/>
      <c r="T40" s="4"/>
      <c r="U40" s="4"/>
      <c r="V40" s="16"/>
      <c r="W40" s="4"/>
      <c r="X40" s="16"/>
      <c r="Y40" s="16"/>
      <c r="Z40" s="16"/>
      <c r="AA40" s="16"/>
      <c r="AB40" s="16"/>
      <c r="AC40" s="16"/>
      <c r="AD40" s="16"/>
      <c r="AE40" s="16"/>
      <c r="AF40" s="81"/>
      <c r="AG40" s="21"/>
      <c r="AH40" s="65">
        <f>COUNTA(I40:AG40)</f>
        <v>0</v>
      </c>
    </row>
    <row r="41" spans="1:34">
      <c r="A41" s="87">
        <v>181</v>
      </c>
      <c r="B41" s="38" t="s">
        <v>524</v>
      </c>
      <c r="C41" s="38">
        <v>-1</v>
      </c>
      <c r="D41" s="11" t="s">
        <v>8</v>
      </c>
      <c r="E41" t="s">
        <v>74</v>
      </c>
      <c r="F41" t="s">
        <v>32</v>
      </c>
      <c r="G41" t="s">
        <v>146</v>
      </c>
      <c r="H41" t="s">
        <v>7</v>
      </c>
      <c r="I41" s="4"/>
      <c r="J41" s="4"/>
      <c r="K41" s="4"/>
      <c r="L41" s="4"/>
      <c r="M41" s="4"/>
      <c r="N41" s="75" t="s">
        <v>293</v>
      </c>
      <c r="O41" s="4"/>
      <c r="P41" s="4"/>
      <c r="Q41" s="4"/>
      <c r="R41" s="77"/>
      <c r="S41" s="16">
        <v>0</v>
      </c>
      <c r="T41" s="4"/>
      <c r="U41" s="4"/>
      <c r="V41" s="16"/>
      <c r="W41" s="4"/>
      <c r="X41" s="16"/>
      <c r="Y41" s="16"/>
      <c r="Z41" s="16"/>
      <c r="AA41" s="16"/>
      <c r="AB41" s="16"/>
      <c r="AC41" s="16"/>
      <c r="AD41" s="16"/>
      <c r="AE41" s="16"/>
      <c r="AF41" s="81"/>
      <c r="AG41" s="21"/>
      <c r="AH41" s="65">
        <f>COUNTA(I41:AG41)</f>
        <v>2</v>
      </c>
    </row>
    <row r="42" spans="1:34">
      <c r="A42" s="87">
        <v>1391</v>
      </c>
      <c r="B42" s="38" t="s">
        <v>526</v>
      </c>
      <c r="C42" s="38"/>
      <c r="D42" s="11" t="s">
        <v>380</v>
      </c>
      <c r="E42" t="s">
        <v>74</v>
      </c>
      <c r="F42" t="s">
        <v>32</v>
      </c>
      <c r="G42" t="s">
        <v>146</v>
      </c>
      <c r="H42" t="s">
        <v>379</v>
      </c>
      <c r="I42" s="4"/>
      <c r="J42" s="4"/>
      <c r="K42" s="4"/>
      <c r="L42" s="4"/>
      <c r="M42" s="4"/>
      <c r="N42" s="4"/>
      <c r="O42" s="4"/>
      <c r="P42" s="4"/>
      <c r="Q42" s="4"/>
      <c r="R42" s="77"/>
      <c r="S42" s="16"/>
      <c r="T42" s="4">
        <v>0</v>
      </c>
      <c r="U42" s="4"/>
      <c r="V42" s="16"/>
      <c r="W42" s="4"/>
      <c r="X42" s="16"/>
      <c r="Y42" s="16"/>
      <c r="Z42" s="16"/>
      <c r="AA42" s="16"/>
      <c r="AB42" s="16"/>
      <c r="AC42" s="16"/>
      <c r="AD42" s="16"/>
      <c r="AE42" s="16"/>
      <c r="AF42" s="81"/>
      <c r="AG42" s="21"/>
    </row>
    <row r="43" spans="1:34">
      <c r="A43" s="93">
        <v>237</v>
      </c>
      <c r="B43" s="94"/>
      <c r="C43" s="94"/>
      <c r="D43" s="95" t="s">
        <v>113</v>
      </c>
      <c r="E43" s="96" t="s">
        <v>74</v>
      </c>
      <c r="F43" s="96" t="s">
        <v>32</v>
      </c>
      <c r="G43" s="96" t="s">
        <v>146</v>
      </c>
      <c r="H43" s="96" t="s">
        <v>112</v>
      </c>
      <c r="I43" s="4"/>
      <c r="J43" s="4"/>
      <c r="K43" s="4"/>
      <c r="L43" s="4"/>
      <c r="M43" s="4"/>
      <c r="N43" s="4"/>
      <c r="O43" s="4"/>
      <c r="P43" s="4"/>
      <c r="Q43" s="4"/>
      <c r="R43" s="77"/>
      <c r="S43" s="16"/>
      <c r="T43" s="4"/>
      <c r="U43" s="4"/>
      <c r="V43" s="16"/>
      <c r="W43" s="4"/>
      <c r="X43" s="16"/>
      <c r="Y43" s="16"/>
      <c r="Z43" s="16"/>
      <c r="AA43" s="16"/>
      <c r="AB43" s="16"/>
      <c r="AC43" s="16"/>
      <c r="AD43" s="16"/>
      <c r="AE43" s="16"/>
      <c r="AF43" s="81"/>
      <c r="AG43" s="21"/>
      <c r="AH43" s="65">
        <f>COUNTA(I43:AG43)</f>
        <v>0</v>
      </c>
    </row>
    <row r="44" spans="1:34">
      <c r="A44" s="87">
        <v>238</v>
      </c>
      <c r="B44" s="38" t="s">
        <v>524</v>
      </c>
      <c r="C44" s="38"/>
      <c r="D44" s="11" t="s">
        <v>114</v>
      </c>
      <c r="E44" t="s">
        <v>74</v>
      </c>
      <c r="F44" t="s">
        <v>32</v>
      </c>
      <c r="G44" t="s">
        <v>146</v>
      </c>
      <c r="H44" t="s">
        <v>379</v>
      </c>
      <c r="I44" s="4"/>
      <c r="J44" s="4"/>
      <c r="K44" s="4"/>
      <c r="L44" s="4"/>
      <c r="M44" s="4"/>
      <c r="N44" s="4"/>
      <c r="O44" s="4"/>
      <c r="P44" s="4"/>
      <c r="Q44" s="4">
        <v>0</v>
      </c>
      <c r="R44" s="77"/>
      <c r="S44" s="16"/>
      <c r="T44" s="4"/>
      <c r="U44" s="4"/>
      <c r="V44" s="16"/>
      <c r="W44" s="4"/>
      <c r="X44" s="16"/>
      <c r="Y44" s="16"/>
      <c r="Z44" s="16"/>
      <c r="AA44" s="16"/>
      <c r="AB44" s="16"/>
      <c r="AC44" s="16"/>
      <c r="AD44" s="16"/>
      <c r="AE44" s="16"/>
      <c r="AF44" s="81"/>
      <c r="AG44" s="21"/>
      <c r="AH44" s="65">
        <f>COUNTA(I44:AG44)</f>
        <v>1</v>
      </c>
    </row>
    <row r="45" spans="1:34">
      <c r="A45" s="87">
        <v>245</v>
      </c>
      <c r="B45" s="38" t="s">
        <v>326</v>
      </c>
      <c r="C45" s="38"/>
      <c r="D45" s="11" t="s">
        <v>89</v>
      </c>
      <c r="E45" t="s">
        <v>74</v>
      </c>
      <c r="F45" t="s">
        <v>32</v>
      </c>
      <c r="G45" t="s">
        <v>146</v>
      </c>
      <c r="H45" t="s">
        <v>108</v>
      </c>
      <c r="I45" s="4"/>
      <c r="J45" s="4"/>
      <c r="K45" s="4"/>
      <c r="L45" s="4">
        <v>0</v>
      </c>
      <c r="M45" s="4"/>
      <c r="N45" s="4"/>
      <c r="O45" s="4"/>
      <c r="P45" s="4"/>
      <c r="Q45" s="4"/>
      <c r="R45" s="77"/>
      <c r="S45" s="16"/>
      <c r="T45" s="4"/>
      <c r="U45" s="4"/>
      <c r="V45" s="16"/>
      <c r="W45" s="4"/>
      <c r="X45" s="16"/>
      <c r="Y45" s="16"/>
      <c r="Z45" s="16"/>
      <c r="AA45" s="16"/>
      <c r="AB45" s="16"/>
      <c r="AC45" s="16"/>
      <c r="AD45" s="16"/>
      <c r="AE45" s="16"/>
      <c r="AF45" s="81"/>
      <c r="AG45" s="21"/>
      <c r="AH45" s="65">
        <f>COUNTA(I45:AG45)</f>
        <v>1</v>
      </c>
    </row>
    <row r="46" spans="1:34">
      <c r="A46" s="87">
        <v>578</v>
      </c>
      <c r="B46" s="38" t="s">
        <v>325</v>
      </c>
      <c r="C46" s="38"/>
      <c r="D46" s="11" t="s">
        <v>0</v>
      </c>
      <c r="E46" t="s">
        <v>12</v>
      </c>
      <c r="F46" t="s">
        <v>32</v>
      </c>
      <c r="G46" t="s">
        <v>146</v>
      </c>
      <c r="H46" t="s">
        <v>9</v>
      </c>
      <c r="I46" s="4"/>
      <c r="J46" s="4"/>
      <c r="K46" s="4">
        <v>0</v>
      </c>
      <c r="L46" s="4"/>
      <c r="M46" s="4"/>
      <c r="N46" s="4"/>
      <c r="O46" s="4"/>
      <c r="P46" s="4"/>
      <c r="Q46" s="4"/>
      <c r="R46" s="77"/>
      <c r="S46" s="16"/>
      <c r="T46" s="4"/>
      <c r="U46" s="4"/>
      <c r="V46" s="16"/>
      <c r="W46" s="4"/>
      <c r="X46" s="16"/>
      <c r="Y46" s="16"/>
      <c r="Z46" s="16"/>
      <c r="AA46" s="16"/>
      <c r="AB46" s="16"/>
      <c r="AC46" s="16"/>
      <c r="AD46" s="16"/>
      <c r="AE46" s="16"/>
      <c r="AF46" s="81"/>
      <c r="AG46" s="21"/>
      <c r="AH46" s="65">
        <f>COUNTA(I46:AG46)</f>
        <v>1</v>
      </c>
    </row>
    <row r="47" spans="1:34">
      <c r="A47" s="87">
        <v>579</v>
      </c>
      <c r="B47" s="38" t="s">
        <v>325</v>
      </c>
      <c r="C47" s="38"/>
      <c r="D47" s="11" t="s">
        <v>1</v>
      </c>
      <c r="E47" t="s">
        <v>13</v>
      </c>
      <c r="F47" t="s">
        <v>32</v>
      </c>
      <c r="G47" t="s">
        <v>146</v>
      </c>
      <c r="H47" t="s">
        <v>9</v>
      </c>
      <c r="I47" s="4"/>
      <c r="J47" s="4"/>
      <c r="K47" s="4">
        <v>0</v>
      </c>
      <c r="L47" s="4"/>
      <c r="M47" s="4"/>
      <c r="N47" s="4"/>
      <c r="O47" s="4"/>
      <c r="P47" s="4"/>
      <c r="Q47" s="4"/>
      <c r="R47" s="77"/>
      <c r="S47" s="16"/>
      <c r="T47" s="4"/>
      <c r="U47" s="4"/>
      <c r="V47" s="16"/>
      <c r="W47" s="4"/>
      <c r="X47" s="16"/>
      <c r="Y47" s="16"/>
      <c r="Z47" s="16"/>
      <c r="AA47" s="16"/>
      <c r="AB47" s="16"/>
      <c r="AC47" s="16"/>
      <c r="AD47" s="16"/>
      <c r="AE47" s="16"/>
      <c r="AF47" s="81"/>
      <c r="AG47" s="21"/>
      <c r="AH47" s="65">
        <f>COUNTA(I47:AG47)</f>
        <v>1</v>
      </c>
    </row>
    <row r="48" spans="1:34">
      <c r="A48" s="43">
        <v>434</v>
      </c>
      <c r="B48" s="38"/>
      <c r="C48" s="38"/>
      <c r="D48" s="11" t="s">
        <v>156</v>
      </c>
      <c r="E48" t="s">
        <v>528</v>
      </c>
      <c r="F48" t="s">
        <v>136</v>
      </c>
      <c r="G48" t="s">
        <v>146</v>
      </c>
      <c r="H48" t="s">
        <v>157</v>
      </c>
      <c r="I48" s="4"/>
      <c r="J48" s="4"/>
      <c r="K48" s="4"/>
      <c r="L48" s="4"/>
      <c r="M48" s="4"/>
      <c r="N48" s="4"/>
      <c r="O48" s="4"/>
      <c r="P48" s="4"/>
      <c r="Q48" s="4"/>
      <c r="R48" s="77"/>
      <c r="S48" s="16"/>
      <c r="T48" s="4"/>
      <c r="U48" s="4"/>
      <c r="V48" s="16"/>
      <c r="W48" s="4"/>
      <c r="X48" s="16"/>
      <c r="Y48" s="16"/>
      <c r="Z48" s="16"/>
      <c r="AA48" s="16"/>
      <c r="AB48" s="16"/>
      <c r="AC48" s="16"/>
      <c r="AD48" s="16"/>
      <c r="AE48" s="16">
        <v>3</v>
      </c>
      <c r="AF48" s="81"/>
      <c r="AG48" s="21"/>
      <c r="AH48" s="65">
        <f>COUNTA(I48:AG48)</f>
        <v>1</v>
      </c>
    </row>
    <row r="49" spans="1:34">
      <c r="A49" s="99">
        <v>1470</v>
      </c>
      <c r="B49" s="38"/>
      <c r="C49" s="38">
        <v>-1</v>
      </c>
      <c r="D49" s="11" t="s">
        <v>430</v>
      </c>
      <c r="E49" t="s">
        <v>528</v>
      </c>
      <c r="F49" t="s">
        <v>136</v>
      </c>
      <c r="G49" t="s">
        <v>146</v>
      </c>
      <c r="H49" t="s">
        <v>377</v>
      </c>
      <c r="I49" s="4"/>
      <c r="J49" s="4"/>
      <c r="K49" s="4"/>
      <c r="L49" s="4"/>
      <c r="M49" s="4"/>
      <c r="N49" s="4"/>
      <c r="O49" s="4"/>
      <c r="P49" s="4"/>
      <c r="Q49" s="4"/>
      <c r="R49" s="77"/>
      <c r="S49" s="16"/>
      <c r="T49" s="4"/>
      <c r="U49" s="4"/>
      <c r="V49" s="16"/>
      <c r="W49" s="4"/>
      <c r="X49" s="16"/>
      <c r="Y49" s="16"/>
      <c r="Z49" s="16"/>
      <c r="AA49" s="16"/>
      <c r="AB49" s="16"/>
      <c r="AC49" s="16"/>
      <c r="AD49" s="16"/>
      <c r="AE49" s="16">
        <v>1</v>
      </c>
      <c r="AF49" s="81"/>
      <c r="AG49" s="21"/>
    </row>
    <row r="50" spans="1:34">
      <c r="A50" s="150"/>
      <c r="B50" s="38"/>
      <c r="C50" s="38">
        <v>-1</v>
      </c>
      <c r="D50" s="11" t="s">
        <v>551</v>
      </c>
      <c r="E50" t="s">
        <v>528</v>
      </c>
      <c r="F50" t="s">
        <v>136</v>
      </c>
      <c r="G50" t="s">
        <v>146</v>
      </c>
      <c r="H50" t="s">
        <v>552</v>
      </c>
      <c r="I50" s="4"/>
      <c r="J50" s="4"/>
      <c r="K50" s="4"/>
      <c r="L50" s="4"/>
      <c r="M50" s="4"/>
      <c r="N50" s="4"/>
      <c r="O50" s="4"/>
      <c r="P50" s="4"/>
      <c r="Q50" s="4"/>
      <c r="R50" s="77"/>
      <c r="S50" s="16"/>
      <c r="T50" s="4"/>
      <c r="U50" s="4"/>
      <c r="V50" s="16"/>
      <c r="W50" s="4"/>
      <c r="X50" s="16"/>
      <c r="Y50" s="16"/>
      <c r="Z50" s="16"/>
      <c r="AA50" s="16"/>
      <c r="AB50" s="16"/>
      <c r="AC50" s="16"/>
      <c r="AD50" s="16"/>
      <c r="AE50" s="16"/>
      <c r="AF50" s="81"/>
      <c r="AG50" s="21"/>
    </row>
    <row r="51" spans="1:34">
      <c r="A51" s="100">
        <v>658</v>
      </c>
      <c r="B51" s="38"/>
      <c r="C51" s="38"/>
      <c r="D51" s="11" t="s">
        <v>431</v>
      </c>
      <c r="E51" t="s">
        <v>528</v>
      </c>
      <c r="F51" t="s">
        <v>136</v>
      </c>
      <c r="G51" t="s">
        <v>146</v>
      </c>
      <c r="H51" t="s">
        <v>432</v>
      </c>
      <c r="I51" s="4"/>
      <c r="J51" s="4"/>
      <c r="K51" s="4"/>
      <c r="L51" s="4"/>
      <c r="M51" s="4"/>
      <c r="N51" s="4"/>
      <c r="O51" s="4"/>
      <c r="P51" s="4"/>
      <c r="Q51" s="4"/>
      <c r="R51" s="77"/>
      <c r="S51" s="16"/>
      <c r="T51" s="4"/>
      <c r="U51" s="4"/>
      <c r="V51" s="16"/>
      <c r="W51" s="4"/>
      <c r="X51" s="16"/>
      <c r="Y51" s="16"/>
      <c r="Z51" s="16"/>
      <c r="AA51" s="16"/>
      <c r="AB51" s="16"/>
      <c r="AC51" s="16"/>
      <c r="AD51" s="16"/>
      <c r="AE51" s="16"/>
      <c r="AF51" s="81"/>
      <c r="AG51" s="21"/>
    </row>
    <row r="52" spans="1:34">
      <c r="A52" s="99">
        <v>624</v>
      </c>
      <c r="B52" s="38"/>
      <c r="C52" s="38"/>
      <c r="D52" s="11" t="s">
        <v>82</v>
      </c>
      <c r="E52" t="s">
        <v>528</v>
      </c>
      <c r="F52" t="s">
        <v>136</v>
      </c>
      <c r="G52" t="s">
        <v>146</v>
      </c>
      <c r="H52" t="s">
        <v>138</v>
      </c>
      <c r="I52" s="4"/>
      <c r="J52" s="4"/>
      <c r="K52" s="4"/>
      <c r="L52" s="4"/>
      <c r="M52" s="4"/>
      <c r="N52" s="4"/>
      <c r="O52" s="4"/>
      <c r="P52" s="4"/>
      <c r="Q52" s="4"/>
      <c r="R52" s="77"/>
      <c r="S52" s="16"/>
      <c r="T52" s="4"/>
      <c r="U52" s="4"/>
      <c r="V52" s="16"/>
      <c r="W52" s="4"/>
      <c r="X52" s="16"/>
      <c r="Y52" s="16"/>
      <c r="Z52" s="16"/>
      <c r="AA52" s="16"/>
      <c r="AB52" s="16"/>
      <c r="AC52" s="16"/>
      <c r="AD52" s="16"/>
      <c r="AE52" s="16"/>
      <c r="AF52" s="81"/>
      <c r="AG52" s="21"/>
    </row>
    <row r="53" spans="1:34">
      <c r="A53" s="99">
        <v>702</v>
      </c>
      <c r="B53" s="38"/>
      <c r="C53" s="38"/>
      <c r="D53" s="11" t="s">
        <v>46</v>
      </c>
      <c r="E53" t="s">
        <v>528</v>
      </c>
      <c r="F53" t="s">
        <v>136</v>
      </c>
      <c r="G53" t="s">
        <v>146</v>
      </c>
      <c r="H53" t="s">
        <v>204</v>
      </c>
      <c r="I53" s="4"/>
      <c r="J53" s="4"/>
      <c r="K53" s="4"/>
      <c r="L53" s="4"/>
      <c r="M53" s="4"/>
      <c r="N53" s="4"/>
      <c r="O53" s="4"/>
      <c r="P53" s="4"/>
      <c r="Q53" s="4"/>
      <c r="R53" s="77"/>
      <c r="S53" s="16"/>
      <c r="T53" s="4"/>
      <c r="U53" s="4"/>
      <c r="V53" s="16"/>
      <c r="W53" s="4"/>
      <c r="X53" s="16"/>
      <c r="Y53" s="16"/>
      <c r="Z53" s="16"/>
      <c r="AA53" s="16">
        <v>3</v>
      </c>
      <c r="AB53" s="16"/>
      <c r="AC53" s="16"/>
      <c r="AD53" s="16"/>
      <c r="AE53" s="16"/>
      <c r="AF53" s="81"/>
      <c r="AG53" s="21"/>
    </row>
    <row r="54" spans="1:34">
      <c r="A54" s="101">
        <v>560</v>
      </c>
      <c r="B54" s="38"/>
      <c r="C54" s="38"/>
      <c r="D54" s="11" t="s">
        <v>158</v>
      </c>
      <c r="E54" t="s">
        <v>528</v>
      </c>
      <c r="F54" t="s">
        <v>136</v>
      </c>
      <c r="G54" t="s">
        <v>146</v>
      </c>
      <c r="H54" t="s">
        <v>159</v>
      </c>
      <c r="I54" s="4"/>
      <c r="J54" s="4"/>
      <c r="K54" s="4"/>
      <c r="L54" s="4"/>
      <c r="M54" s="4"/>
      <c r="N54" s="4"/>
      <c r="O54" s="4"/>
      <c r="P54" s="4"/>
      <c r="Q54" s="4"/>
      <c r="R54" s="77"/>
      <c r="S54" s="16"/>
      <c r="T54" s="4"/>
      <c r="U54" s="4"/>
      <c r="V54" s="16"/>
      <c r="W54" s="4"/>
      <c r="X54" s="16"/>
      <c r="Y54" s="16"/>
      <c r="Z54" s="16"/>
      <c r="AA54" s="16"/>
      <c r="AB54" s="16"/>
      <c r="AC54" s="16"/>
      <c r="AD54" s="16"/>
      <c r="AE54" s="16">
        <v>3</v>
      </c>
      <c r="AF54" s="81"/>
      <c r="AG54" s="21"/>
      <c r="AH54" s="65">
        <f>COUNTA(I54:AG54)</f>
        <v>1</v>
      </c>
    </row>
    <row r="55" spans="1:34">
      <c r="A55" s="43">
        <v>826</v>
      </c>
      <c r="B55" s="38"/>
      <c r="C55" s="38"/>
      <c r="D55" s="11" t="s">
        <v>85</v>
      </c>
      <c r="E55" t="s">
        <v>528</v>
      </c>
      <c r="F55" t="s">
        <v>136</v>
      </c>
      <c r="G55" t="s">
        <v>146</v>
      </c>
      <c r="H55" t="s">
        <v>139</v>
      </c>
      <c r="I55" s="4"/>
      <c r="J55" s="4"/>
      <c r="K55" s="4"/>
      <c r="L55" s="4"/>
      <c r="M55" s="4"/>
      <c r="N55" s="4"/>
      <c r="O55" s="4"/>
      <c r="P55" s="4"/>
      <c r="Q55" s="4"/>
      <c r="R55" s="77"/>
      <c r="S55" s="16"/>
      <c r="T55" s="4"/>
      <c r="U55" s="4"/>
      <c r="V55" s="16"/>
      <c r="W55" s="4"/>
      <c r="X55" s="16"/>
      <c r="Y55" s="16">
        <v>3</v>
      </c>
      <c r="Z55" s="16"/>
      <c r="AA55" s="16"/>
      <c r="AB55" s="16"/>
      <c r="AC55" s="16"/>
      <c r="AD55" s="16"/>
      <c r="AE55" s="16"/>
      <c r="AF55" s="81"/>
      <c r="AG55" s="21"/>
      <c r="AH55" s="65">
        <f>COUNTA(I55:AG55)</f>
        <v>1</v>
      </c>
    </row>
    <row r="56" spans="1:34" ht="30">
      <c r="A56" s="43">
        <v>703</v>
      </c>
      <c r="B56" s="38"/>
      <c r="C56" s="38"/>
      <c r="D56" s="11" t="s">
        <v>529</v>
      </c>
      <c r="E56" t="s">
        <v>528</v>
      </c>
      <c r="F56" t="s">
        <v>136</v>
      </c>
      <c r="G56" t="s">
        <v>146</v>
      </c>
      <c r="H56" t="s">
        <v>204</v>
      </c>
      <c r="I56" s="4"/>
      <c r="J56" s="4"/>
      <c r="K56" s="4"/>
      <c r="L56" s="4"/>
      <c r="M56" s="4"/>
      <c r="N56" s="4"/>
      <c r="O56" s="4"/>
      <c r="P56" s="4"/>
      <c r="Q56" s="4"/>
      <c r="R56" s="77"/>
      <c r="S56" s="16"/>
      <c r="T56" s="4"/>
      <c r="U56" s="4"/>
      <c r="V56" s="16"/>
      <c r="W56" s="4"/>
      <c r="X56" s="16"/>
      <c r="Y56" s="16"/>
      <c r="Z56" s="16"/>
      <c r="AA56" s="16">
        <v>3</v>
      </c>
      <c r="AB56" s="16"/>
      <c r="AC56" s="16"/>
      <c r="AD56" s="16"/>
      <c r="AE56" s="16"/>
      <c r="AF56" s="81"/>
      <c r="AG56" s="21"/>
    </row>
    <row r="57" spans="1:34">
      <c r="A57" s="43">
        <v>1510</v>
      </c>
      <c r="B57" s="38"/>
      <c r="C57" s="38"/>
      <c r="D57" s="11" t="s">
        <v>532</v>
      </c>
      <c r="E57" t="s">
        <v>528</v>
      </c>
      <c r="F57" t="s">
        <v>136</v>
      </c>
      <c r="G57" t="s">
        <v>146</v>
      </c>
      <c r="H57" t="s">
        <v>226</v>
      </c>
      <c r="I57" s="4"/>
      <c r="J57" s="4"/>
      <c r="K57" s="4"/>
      <c r="L57" s="4"/>
      <c r="M57" s="4"/>
      <c r="N57" s="4"/>
      <c r="O57" s="4"/>
      <c r="P57" s="4"/>
      <c r="Q57" s="4"/>
      <c r="R57" s="77"/>
      <c r="S57" s="16"/>
      <c r="T57" s="4"/>
      <c r="U57" s="4"/>
      <c r="V57" s="16"/>
      <c r="W57" s="4"/>
      <c r="X57" s="16"/>
      <c r="Y57" s="16"/>
      <c r="Z57" s="16"/>
      <c r="AA57" s="16"/>
      <c r="AB57" s="16"/>
      <c r="AC57" s="16"/>
      <c r="AD57" s="16"/>
      <c r="AE57" s="16"/>
      <c r="AF57" s="81">
        <v>3</v>
      </c>
      <c r="AG57" s="21"/>
    </row>
    <row r="58" spans="1:34">
      <c r="A58" s="101">
        <v>1949</v>
      </c>
      <c r="B58" s="38"/>
      <c r="C58" s="38"/>
      <c r="D58" s="11" t="s">
        <v>534</v>
      </c>
      <c r="E58" t="s">
        <v>528</v>
      </c>
      <c r="F58" t="s">
        <v>136</v>
      </c>
      <c r="G58" t="s">
        <v>146</v>
      </c>
      <c r="H58" t="s">
        <v>333</v>
      </c>
      <c r="I58" s="4"/>
      <c r="J58" s="4"/>
      <c r="K58" s="4"/>
      <c r="L58" s="4"/>
      <c r="M58" s="4"/>
      <c r="N58" s="4"/>
      <c r="O58" s="4"/>
      <c r="P58" s="4"/>
      <c r="Q58" s="4"/>
      <c r="R58" s="77"/>
      <c r="S58" s="16"/>
      <c r="T58" s="4"/>
      <c r="U58" s="4"/>
      <c r="V58" s="16"/>
      <c r="W58" s="4"/>
      <c r="X58" s="16"/>
      <c r="Y58" s="16"/>
      <c r="Z58" s="16"/>
      <c r="AA58" s="16"/>
      <c r="AB58" s="16"/>
      <c r="AC58" s="16"/>
      <c r="AD58" s="16"/>
      <c r="AE58" s="16"/>
      <c r="AF58" s="81"/>
      <c r="AG58" s="21"/>
    </row>
    <row r="59" spans="1:34">
      <c r="A59" s="101">
        <v>1986</v>
      </c>
      <c r="B59" s="38"/>
      <c r="C59" s="38"/>
      <c r="D59" s="11" t="s">
        <v>535</v>
      </c>
      <c r="E59" t="s">
        <v>528</v>
      </c>
      <c r="F59" t="s">
        <v>136</v>
      </c>
      <c r="G59" t="s">
        <v>536</v>
      </c>
      <c r="H59" t="s">
        <v>537</v>
      </c>
      <c r="I59" s="4"/>
      <c r="J59" s="4"/>
      <c r="K59" s="4"/>
      <c r="L59" s="4"/>
      <c r="M59" s="4"/>
      <c r="N59" s="4"/>
      <c r="O59" s="4"/>
      <c r="P59" s="4"/>
      <c r="Q59" s="4"/>
      <c r="R59" s="77"/>
      <c r="S59" s="16"/>
      <c r="T59" s="4"/>
      <c r="U59" s="4"/>
      <c r="V59" s="16"/>
      <c r="W59" s="4"/>
      <c r="X59" s="16"/>
      <c r="Y59" s="16"/>
      <c r="Z59" s="16"/>
      <c r="AA59" s="16"/>
      <c r="AB59" s="16"/>
      <c r="AC59" s="16"/>
      <c r="AD59" s="16"/>
      <c r="AE59" s="16"/>
      <c r="AF59" s="81"/>
      <c r="AG59" s="21"/>
    </row>
    <row r="60" spans="1:34">
      <c r="A60" s="101">
        <v>602</v>
      </c>
      <c r="B60" s="38"/>
      <c r="C60" s="38"/>
      <c r="D60" s="11" t="s">
        <v>538</v>
      </c>
      <c r="E60" t="s">
        <v>528</v>
      </c>
      <c r="F60" t="s">
        <v>136</v>
      </c>
      <c r="G60" t="s">
        <v>146</v>
      </c>
      <c r="H60" t="s">
        <v>310</v>
      </c>
      <c r="I60" s="4"/>
      <c r="J60" s="4"/>
      <c r="K60" s="4"/>
      <c r="L60" s="4"/>
      <c r="M60" s="4"/>
      <c r="N60" s="4"/>
      <c r="O60" s="4"/>
      <c r="P60" s="4"/>
      <c r="Q60" s="4"/>
      <c r="R60" s="77"/>
      <c r="S60" s="16"/>
      <c r="T60" s="4"/>
      <c r="U60" s="4"/>
      <c r="V60" s="16"/>
      <c r="W60" s="4"/>
      <c r="X60" s="16"/>
      <c r="Y60" s="16"/>
      <c r="Z60" s="16"/>
      <c r="AA60" s="16"/>
      <c r="AB60" s="16"/>
      <c r="AC60" s="16"/>
      <c r="AD60" s="16"/>
      <c r="AE60" s="16">
        <v>3</v>
      </c>
      <c r="AF60" s="81"/>
      <c r="AG60" s="21"/>
    </row>
    <row r="61" spans="1:34">
      <c r="A61" s="43">
        <v>1425</v>
      </c>
      <c r="B61" s="38"/>
      <c r="C61" s="38"/>
      <c r="D61" s="11" t="s">
        <v>540</v>
      </c>
      <c r="E61" t="s">
        <v>528</v>
      </c>
      <c r="F61" t="s">
        <v>136</v>
      </c>
      <c r="G61" t="s">
        <v>146</v>
      </c>
      <c r="H61" t="s">
        <v>539</v>
      </c>
      <c r="I61" s="4"/>
      <c r="J61" s="4"/>
      <c r="K61" s="4"/>
      <c r="L61" s="4"/>
      <c r="M61" s="4"/>
      <c r="N61" s="4"/>
      <c r="O61" s="4"/>
      <c r="P61" s="4"/>
      <c r="Q61" s="4"/>
      <c r="R61" s="77"/>
      <c r="S61" s="16"/>
      <c r="T61" s="4"/>
      <c r="U61" s="4"/>
      <c r="V61" s="16"/>
      <c r="W61" s="4"/>
      <c r="X61" s="16"/>
      <c r="Y61" s="16">
        <v>3</v>
      </c>
      <c r="Z61" s="16"/>
      <c r="AA61" s="16"/>
      <c r="AB61" s="16"/>
      <c r="AC61" s="16"/>
      <c r="AD61" s="16"/>
      <c r="AE61" s="16"/>
      <c r="AF61" s="81"/>
      <c r="AG61" s="21"/>
    </row>
    <row r="62" spans="1:34">
      <c r="A62" s="101">
        <v>1572</v>
      </c>
      <c r="B62" s="38"/>
      <c r="C62" s="38"/>
      <c r="D62" s="11" t="s">
        <v>542</v>
      </c>
      <c r="E62" t="s">
        <v>528</v>
      </c>
      <c r="F62" t="s">
        <v>136</v>
      </c>
      <c r="G62" t="s">
        <v>146</v>
      </c>
      <c r="H62" t="s">
        <v>543</v>
      </c>
      <c r="I62" s="4"/>
      <c r="J62" s="4"/>
      <c r="K62" s="4"/>
      <c r="L62" s="4"/>
      <c r="M62" s="4"/>
      <c r="N62" s="4"/>
      <c r="O62" s="4"/>
      <c r="P62" s="4"/>
      <c r="Q62" s="4"/>
      <c r="R62" s="77"/>
      <c r="S62" s="16"/>
      <c r="T62" s="4"/>
      <c r="U62" s="4"/>
      <c r="V62" s="16"/>
      <c r="W62" s="4"/>
      <c r="X62" s="16"/>
      <c r="Y62" s="16"/>
      <c r="Z62" s="16"/>
      <c r="AA62" s="16"/>
      <c r="AB62" s="16"/>
      <c r="AC62" s="16"/>
      <c r="AD62" s="16"/>
      <c r="AE62" s="16">
        <v>3</v>
      </c>
      <c r="AF62" s="81"/>
      <c r="AG62" s="21"/>
    </row>
    <row r="63" spans="1:34">
      <c r="A63" s="101">
        <v>1528</v>
      </c>
      <c r="B63" s="38"/>
      <c r="C63" s="38"/>
      <c r="D63" s="11" t="s">
        <v>541</v>
      </c>
      <c r="E63" t="s">
        <v>528</v>
      </c>
      <c r="F63" t="s">
        <v>136</v>
      </c>
      <c r="G63" t="s">
        <v>146</v>
      </c>
      <c r="H63" t="s">
        <v>374</v>
      </c>
      <c r="I63" s="4"/>
      <c r="J63" s="4"/>
      <c r="K63" s="4"/>
      <c r="L63" s="4"/>
      <c r="M63" s="4"/>
      <c r="N63" s="4"/>
      <c r="O63" s="4"/>
      <c r="P63" s="4"/>
      <c r="Q63" s="4"/>
      <c r="R63" s="77"/>
      <c r="S63" s="16"/>
      <c r="T63" s="4"/>
      <c r="U63" s="4"/>
      <c r="V63" s="16"/>
      <c r="W63" s="4"/>
      <c r="X63" s="16"/>
      <c r="Y63" s="16"/>
      <c r="Z63" s="16"/>
      <c r="AA63" s="16"/>
      <c r="AB63" s="16"/>
      <c r="AC63" s="16"/>
      <c r="AD63" s="16"/>
      <c r="AE63" s="16"/>
      <c r="AF63" s="81"/>
      <c r="AG63" s="21"/>
    </row>
    <row r="64" spans="1:34">
      <c r="A64" s="43">
        <v>1842</v>
      </c>
      <c r="B64" s="38"/>
      <c r="C64" s="38"/>
      <c r="D64" s="11" t="s">
        <v>544</v>
      </c>
      <c r="E64" t="s">
        <v>528</v>
      </c>
      <c r="F64" t="s">
        <v>136</v>
      </c>
      <c r="G64" t="s">
        <v>146</v>
      </c>
      <c r="H64" t="s">
        <v>139</v>
      </c>
      <c r="I64" s="4"/>
      <c r="J64" s="4"/>
      <c r="K64" s="4"/>
      <c r="L64" s="4"/>
      <c r="M64" s="4"/>
      <c r="N64" s="4"/>
      <c r="O64" s="4"/>
      <c r="P64" s="4"/>
      <c r="Q64" s="4"/>
      <c r="R64" s="77"/>
      <c r="S64" s="16"/>
      <c r="T64" s="4"/>
      <c r="U64" s="4"/>
      <c r="V64" s="16"/>
      <c r="W64" s="4"/>
      <c r="X64" s="16"/>
      <c r="Y64" s="16">
        <v>3</v>
      </c>
      <c r="Z64" s="16"/>
      <c r="AA64" s="16"/>
      <c r="AB64" s="16"/>
      <c r="AC64" s="16"/>
      <c r="AD64" s="16"/>
      <c r="AE64" s="16"/>
      <c r="AF64" s="81"/>
      <c r="AG64" s="21"/>
    </row>
    <row r="65" spans="1:33">
      <c r="A65" s="43">
        <v>1845</v>
      </c>
      <c r="B65" s="38"/>
      <c r="C65" s="38"/>
      <c r="D65" s="11" t="s">
        <v>545</v>
      </c>
      <c r="E65" t="s">
        <v>528</v>
      </c>
      <c r="F65" t="s">
        <v>136</v>
      </c>
      <c r="G65" t="s">
        <v>146</v>
      </c>
      <c r="H65" t="s">
        <v>139</v>
      </c>
      <c r="I65" s="4"/>
      <c r="J65" s="4"/>
      <c r="K65" s="4"/>
      <c r="L65" s="4"/>
      <c r="M65" s="4"/>
      <c r="N65" s="4"/>
      <c r="O65" s="4"/>
      <c r="P65" s="4"/>
      <c r="Q65" s="4"/>
      <c r="R65" s="77"/>
      <c r="S65" s="16"/>
      <c r="T65" s="4"/>
      <c r="U65" s="4"/>
      <c r="V65" s="16"/>
      <c r="W65" s="4"/>
      <c r="X65" s="16"/>
      <c r="Y65" s="16">
        <v>3</v>
      </c>
      <c r="Z65" s="16"/>
      <c r="AA65" s="16"/>
      <c r="AB65" s="16"/>
      <c r="AC65" s="16"/>
      <c r="AD65" s="16"/>
      <c r="AE65" s="16"/>
      <c r="AF65" s="81"/>
      <c r="AG65" s="21"/>
    </row>
    <row r="66" spans="1:33">
      <c r="A66" s="43">
        <v>1874</v>
      </c>
      <c r="B66" s="38"/>
      <c r="C66" s="38"/>
      <c r="D66" s="11" t="s">
        <v>546</v>
      </c>
      <c r="E66" t="s">
        <v>528</v>
      </c>
      <c r="F66" t="s">
        <v>136</v>
      </c>
      <c r="G66" t="s">
        <v>146</v>
      </c>
      <c r="H66" t="s">
        <v>393</v>
      </c>
      <c r="I66" s="4"/>
      <c r="J66" s="4"/>
      <c r="K66" s="4"/>
      <c r="L66" s="4"/>
      <c r="M66" s="4"/>
      <c r="N66" s="4"/>
      <c r="O66" s="4"/>
      <c r="P66" s="4"/>
      <c r="Q66" s="4"/>
      <c r="R66" s="77"/>
      <c r="S66" s="16"/>
      <c r="T66" s="4"/>
      <c r="U66" s="4"/>
      <c r="V66" s="16"/>
      <c r="W66" s="4"/>
      <c r="X66" s="16"/>
      <c r="Y66" s="16"/>
      <c r="Z66" s="16">
        <v>3</v>
      </c>
      <c r="AA66" s="16"/>
      <c r="AB66" s="16"/>
      <c r="AC66" s="16"/>
      <c r="AD66" s="16"/>
      <c r="AE66" s="16"/>
      <c r="AF66" s="81"/>
      <c r="AG66" s="21"/>
    </row>
    <row r="67" spans="1:33">
      <c r="A67" s="43">
        <v>1880</v>
      </c>
      <c r="B67" s="38"/>
      <c r="C67" s="38"/>
      <c r="D67" s="11" t="s">
        <v>547</v>
      </c>
      <c r="E67" t="s">
        <v>528</v>
      </c>
      <c r="F67" t="s">
        <v>136</v>
      </c>
      <c r="G67" t="s">
        <v>146</v>
      </c>
      <c r="H67" t="s">
        <v>352</v>
      </c>
      <c r="I67" s="4"/>
      <c r="J67" s="4"/>
      <c r="K67" s="4"/>
      <c r="L67" s="4"/>
      <c r="M67" s="4"/>
      <c r="N67" s="4"/>
      <c r="O67" s="4"/>
      <c r="P67" s="4"/>
      <c r="Q67" s="4"/>
      <c r="R67" s="77"/>
      <c r="S67" s="16"/>
      <c r="T67" s="4"/>
      <c r="U67" s="4"/>
      <c r="V67" s="16"/>
      <c r="W67" s="4"/>
      <c r="X67" s="16"/>
      <c r="Y67" s="16">
        <v>3</v>
      </c>
      <c r="Z67" s="16"/>
      <c r="AA67" s="16"/>
      <c r="AB67" s="16"/>
      <c r="AC67" s="16"/>
      <c r="AD67" s="16"/>
      <c r="AE67" s="16"/>
      <c r="AF67" s="81"/>
      <c r="AG67" s="21"/>
    </row>
    <row r="68" spans="1:33">
      <c r="A68" s="43">
        <v>1881</v>
      </c>
      <c r="B68" s="38"/>
      <c r="C68" s="38"/>
      <c r="D68" s="11" t="s">
        <v>548</v>
      </c>
      <c r="E68" t="s">
        <v>528</v>
      </c>
      <c r="F68" t="s">
        <v>136</v>
      </c>
      <c r="G68" t="s">
        <v>146</v>
      </c>
      <c r="H68" t="s">
        <v>394</v>
      </c>
      <c r="I68" s="4"/>
      <c r="J68" s="4"/>
      <c r="K68" s="4"/>
      <c r="L68" s="4"/>
      <c r="M68" s="4"/>
      <c r="N68" s="4"/>
      <c r="O68" s="4"/>
      <c r="P68" s="4"/>
      <c r="Q68" s="4"/>
      <c r="R68" s="77"/>
      <c r="S68" s="16"/>
      <c r="T68" s="4"/>
      <c r="U68" s="4"/>
      <c r="V68" s="16"/>
      <c r="W68" s="4"/>
      <c r="X68" s="16"/>
      <c r="Y68" s="16"/>
      <c r="Z68" s="16"/>
      <c r="AA68" s="16"/>
      <c r="AB68" s="16"/>
      <c r="AC68" s="16"/>
      <c r="AD68" s="16"/>
      <c r="AE68" s="16">
        <v>3</v>
      </c>
      <c r="AF68" s="81"/>
      <c r="AG68" s="21"/>
    </row>
    <row r="69" spans="1:33">
      <c r="A69" s="43">
        <v>1946</v>
      </c>
      <c r="B69" s="38"/>
      <c r="C69" s="38">
        <v>-1</v>
      </c>
      <c r="D69" s="11" t="s">
        <v>549</v>
      </c>
      <c r="E69" t="s">
        <v>528</v>
      </c>
      <c r="F69" t="s">
        <v>136</v>
      </c>
      <c r="G69" t="s">
        <v>146</v>
      </c>
      <c r="H69" t="s">
        <v>550</v>
      </c>
      <c r="I69" s="4"/>
      <c r="J69" s="4"/>
      <c r="K69" s="4"/>
      <c r="L69" s="4"/>
      <c r="M69" s="4"/>
      <c r="N69" s="4"/>
      <c r="O69" s="4"/>
      <c r="P69" s="4"/>
      <c r="Q69" s="4"/>
      <c r="R69" s="77"/>
      <c r="S69" s="16"/>
      <c r="T69" s="4"/>
      <c r="U69" s="4"/>
      <c r="V69" s="16"/>
      <c r="W69" s="4"/>
      <c r="X69" s="16"/>
      <c r="Y69" s="16"/>
      <c r="Z69" s="16"/>
      <c r="AA69" s="16">
        <v>3</v>
      </c>
      <c r="AB69" s="16"/>
      <c r="AC69" s="16"/>
      <c r="AD69" s="16"/>
      <c r="AE69" s="16"/>
      <c r="AF69" s="81"/>
      <c r="AG69" s="21"/>
    </row>
    <row r="70" spans="1:33">
      <c r="A70" s="101">
        <v>2031</v>
      </c>
      <c r="B70" s="38"/>
      <c r="C70" s="38"/>
      <c r="D70" s="11" t="s">
        <v>553</v>
      </c>
      <c r="E70" t="s">
        <v>528</v>
      </c>
      <c r="F70" t="s">
        <v>136</v>
      </c>
      <c r="G70" t="s">
        <v>146</v>
      </c>
      <c r="H70" t="s">
        <v>554</v>
      </c>
      <c r="I70" s="4"/>
      <c r="J70" s="4"/>
      <c r="K70" s="4"/>
      <c r="L70" s="4"/>
      <c r="M70" s="4"/>
      <c r="N70" s="4"/>
      <c r="O70" s="4"/>
      <c r="P70" s="4"/>
      <c r="Q70" s="4"/>
      <c r="R70" s="77"/>
      <c r="S70" s="16"/>
      <c r="T70" s="4"/>
      <c r="U70" s="4"/>
      <c r="V70" s="16"/>
      <c r="W70" s="4"/>
      <c r="X70" s="16"/>
      <c r="Y70" s="16"/>
      <c r="Z70" s="16"/>
      <c r="AA70" s="16"/>
      <c r="AB70" s="16"/>
      <c r="AC70" s="16"/>
      <c r="AD70" s="16"/>
      <c r="AE70" s="16"/>
      <c r="AF70" s="81"/>
      <c r="AG70" s="21"/>
    </row>
    <row r="71" spans="1:33">
      <c r="A71" s="43">
        <v>2048</v>
      </c>
      <c r="B71" s="38"/>
      <c r="C71" s="38"/>
      <c r="D71" s="11" t="s">
        <v>555</v>
      </c>
      <c r="E71" t="s">
        <v>528</v>
      </c>
      <c r="F71" t="s">
        <v>136</v>
      </c>
      <c r="G71" t="s">
        <v>146</v>
      </c>
      <c r="H71" t="s">
        <v>395</v>
      </c>
      <c r="I71" s="4"/>
      <c r="J71" s="4"/>
      <c r="K71" s="4"/>
      <c r="L71" s="4"/>
      <c r="M71" s="4"/>
      <c r="N71" s="4"/>
      <c r="O71" s="4"/>
      <c r="P71" s="4"/>
      <c r="Q71" s="4"/>
      <c r="R71" s="77"/>
      <c r="S71" s="16"/>
      <c r="T71" s="4"/>
      <c r="U71" s="4"/>
      <c r="V71" s="16"/>
      <c r="W71" s="4"/>
      <c r="X71" s="16"/>
      <c r="Y71" s="16"/>
      <c r="Z71" s="16"/>
      <c r="AA71" s="16">
        <v>3</v>
      </c>
      <c r="AB71" s="16"/>
      <c r="AC71" s="16"/>
      <c r="AD71" s="16"/>
      <c r="AE71" s="16"/>
      <c r="AF71" s="81"/>
      <c r="AG71" s="21"/>
    </row>
    <row r="72" spans="1:33" ht="30">
      <c r="A72" s="43">
        <v>1588</v>
      </c>
      <c r="B72" s="38"/>
      <c r="C72" s="38"/>
      <c r="D72" s="11" t="s">
        <v>533</v>
      </c>
      <c r="E72" t="s">
        <v>528</v>
      </c>
      <c r="F72" t="s">
        <v>136</v>
      </c>
      <c r="G72" t="s">
        <v>146</v>
      </c>
      <c r="H72" t="s">
        <v>108</v>
      </c>
      <c r="I72" s="4"/>
      <c r="J72" s="4"/>
      <c r="K72" s="4"/>
      <c r="L72" s="4"/>
      <c r="M72" s="4"/>
      <c r="N72" s="4"/>
      <c r="O72" s="4"/>
      <c r="P72" s="4"/>
      <c r="Q72" s="4"/>
      <c r="R72" s="77"/>
      <c r="S72" s="16"/>
      <c r="T72" s="4"/>
      <c r="U72" s="4"/>
      <c r="V72" s="16"/>
      <c r="W72" s="4"/>
      <c r="X72" s="16"/>
      <c r="Y72" s="16"/>
      <c r="Z72" s="16">
        <v>3</v>
      </c>
      <c r="AA72" s="16"/>
      <c r="AB72" s="16"/>
      <c r="AC72" s="16"/>
      <c r="AD72" s="16"/>
      <c r="AE72" s="16"/>
      <c r="AF72" s="81"/>
      <c r="AG72" s="21"/>
    </row>
    <row r="73" spans="1:33" ht="30">
      <c r="A73" s="43">
        <v>1110</v>
      </c>
      <c r="B73" s="38"/>
      <c r="C73" s="38"/>
      <c r="D73" s="11" t="s">
        <v>530</v>
      </c>
      <c r="E73" t="s">
        <v>528</v>
      </c>
      <c r="F73" t="s">
        <v>136</v>
      </c>
      <c r="G73" t="s">
        <v>146</v>
      </c>
      <c r="H73" t="s">
        <v>531</v>
      </c>
      <c r="I73" s="4"/>
      <c r="J73" s="4"/>
      <c r="K73" s="4"/>
      <c r="L73" s="4"/>
      <c r="M73" s="4"/>
      <c r="N73" s="4"/>
      <c r="O73" s="4"/>
      <c r="P73" s="4"/>
      <c r="Q73" s="4"/>
      <c r="R73" s="77"/>
      <c r="S73" s="16"/>
      <c r="T73" s="4"/>
      <c r="U73" s="4"/>
      <c r="V73" s="16"/>
      <c r="W73" s="4"/>
      <c r="X73" s="16"/>
      <c r="Y73" s="16"/>
      <c r="Z73" s="16"/>
      <c r="AA73" s="16"/>
      <c r="AB73" s="16"/>
      <c r="AC73" s="16"/>
      <c r="AD73" s="16"/>
      <c r="AE73" s="16"/>
      <c r="AF73" s="81">
        <v>3</v>
      </c>
      <c r="AG73" s="21"/>
    </row>
    <row r="74" spans="1:33">
      <c r="A74" s="43">
        <v>2216</v>
      </c>
      <c r="B74" s="38"/>
      <c r="C74" s="38"/>
      <c r="D74" s="11" t="s">
        <v>613</v>
      </c>
      <c r="E74" t="s">
        <v>528</v>
      </c>
      <c r="F74" t="s">
        <v>136</v>
      </c>
      <c r="G74" t="s">
        <v>146</v>
      </c>
      <c r="H74" t="s">
        <v>614</v>
      </c>
      <c r="I74" s="4"/>
      <c r="J74" s="4"/>
      <c r="K74" s="4"/>
      <c r="L74" s="4"/>
      <c r="M74" s="4"/>
      <c r="N74" s="4"/>
      <c r="O74" s="4"/>
      <c r="P74" s="4"/>
      <c r="Q74" s="4"/>
      <c r="R74" s="77"/>
      <c r="S74" s="16"/>
      <c r="T74" s="4"/>
      <c r="U74" s="4"/>
      <c r="V74" s="16"/>
      <c r="W74" s="4"/>
      <c r="X74" s="16"/>
      <c r="Y74" s="16"/>
      <c r="Z74" s="16"/>
      <c r="AA74" s="16"/>
      <c r="AB74" s="16"/>
      <c r="AC74" s="16"/>
      <c r="AD74" s="16"/>
      <c r="AE74" s="16"/>
      <c r="AF74" s="81"/>
      <c r="AG74" s="21"/>
    </row>
    <row r="75" spans="1:33">
      <c r="A75" s="101">
        <v>2078</v>
      </c>
      <c r="B75" s="38"/>
      <c r="C75" s="38"/>
      <c r="D75" s="11" t="s">
        <v>615</v>
      </c>
      <c r="E75" t="s">
        <v>528</v>
      </c>
      <c r="F75" t="s">
        <v>136</v>
      </c>
      <c r="G75" t="s">
        <v>146</v>
      </c>
      <c r="H75" t="s">
        <v>616</v>
      </c>
      <c r="I75" s="4"/>
      <c r="J75" s="4"/>
      <c r="K75" s="4"/>
      <c r="L75" s="4"/>
      <c r="M75" s="4"/>
      <c r="N75" s="4"/>
      <c r="O75" s="4"/>
      <c r="P75" s="4"/>
      <c r="Q75" s="4"/>
      <c r="R75" s="77"/>
      <c r="S75" s="16"/>
      <c r="T75" s="4"/>
      <c r="U75" s="4"/>
      <c r="V75" s="16"/>
      <c r="W75" s="4"/>
      <c r="X75" s="16"/>
      <c r="Y75" s="16"/>
      <c r="Z75" s="16"/>
      <c r="AA75" s="16"/>
      <c r="AB75" s="16"/>
      <c r="AC75" s="16"/>
      <c r="AD75" s="16"/>
      <c r="AE75" s="16"/>
      <c r="AF75" s="81"/>
      <c r="AG75" s="21"/>
    </row>
    <row r="76" spans="1:33">
      <c r="A76" s="101">
        <v>2040</v>
      </c>
      <c r="B76" s="38"/>
      <c r="C76" s="38"/>
      <c r="D76" s="11" t="s">
        <v>618</v>
      </c>
      <c r="E76" t="s">
        <v>528</v>
      </c>
      <c r="F76" t="s">
        <v>136</v>
      </c>
      <c r="G76" t="s">
        <v>146</v>
      </c>
      <c r="H76" t="s">
        <v>554</v>
      </c>
      <c r="I76" s="4"/>
      <c r="J76" s="4"/>
      <c r="K76" s="4"/>
      <c r="L76" s="4"/>
      <c r="M76" s="4"/>
      <c r="N76" s="4"/>
      <c r="O76" s="4"/>
      <c r="P76" s="4"/>
      <c r="Q76" s="4"/>
      <c r="R76" s="77"/>
      <c r="S76" s="16"/>
      <c r="T76" s="4"/>
      <c r="U76" s="4"/>
      <c r="V76" s="16"/>
      <c r="W76" s="4"/>
      <c r="X76" s="16"/>
      <c r="Y76" s="16"/>
      <c r="Z76" s="16"/>
      <c r="AA76" s="16"/>
      <c r="AB76" s="16"/>
      <c r="AC76" s="16"/>
      <c r="AD76" s="16"/>
      <c r="AE76" s="16"/>
      <c r="AF76" s="81"/>
      <c r="AG76" s="21"/>
    </row>
    <row r="77" spans="1:33">
      <c r="A77" s="101">
        <v>2041</v>
      </c>
      <c r="B77" s="38"/>
      <c r="C77" s="38"/>
      <c r="D77" s="11" t="s">
        <v>617</v>
      </c>
      <c r="E77" t="s">
        <v>528</v>
      </c>
      <c r="F77" t="s">
        <v>136</v>
      </c>
      <c r="G77" t="s">
        <v>146</v>
      </c>
      <c r="H77" t="s">
        <v>554</v>
      </c>
      <c r="I77" s="4"/>
      <c r="J77" s="4"/>
      <c r="K77" s="4"/>
      <c r="L77" s="4"/>
      <c r="M77" s="4"/>
      <c r="N77" s="4"/>
      <c r="O77" s="4"/>
      <c r="P77" s="4"/>
      <c r="Q77" s="4"/>
      <c r="R77" s="77"/>
      <c r="S77" s="16"/>
      <c r="T77" s="4"/>
      <c r="U77" s="4"/>
      <c r="V77" s="16"/>
      <c r="W77" s="4"/>
      <c r="X77" s="16"/>
      <c r="Y77" s="16"/>
      <c r="Z77" s="16"/>
      <c r="AA77" s="16"/>
      <c r="AB77" s="16"/>
      <c r="AC77" s="16"/>
      <c r="AD77" s="16"/>
      <c r="AE77" s="16"/>
      <c r="AF77" s="81"/>
      <c r="AG77" s="21"/>
    </row>
    <row r="78" spans="1:33" ht="15.75" thickBot="1">
      <c r="A78" s="7" t="s">
        <v>37</v>
      </c>
      <c r="B78" s="8"/>
      <c r="C78" s="23"/>
      <c r="D78" s="23"/>
      <c r="E78" s="7"/>
      <c r="F78" s="7"/>
      <c r="G78" s="7"/>
      <c r="H78" s="7"/>
      <c r="I78" s="8"/>
      <c r="J78" s="8"/>
      <c r="K78" s="8"/>
      <c r="L78" s="8"/>
      <c r="M78" s="8"/>
      <c r="N78" s="8"/>
      <c r="O78" s="8"/>
      <c r="P78" s="8"/>
      <c r="Q78" s="8"/>
      <c r="R78" s="78"/>
      <c r="S78" s="8"/>
      <c r="T78" s="8"/>
      <c r="U78" s="8"/>
      <c r="V78" s="8"/>
      <c r="W78" s="8"/>
      <c r="X78" s="8"/>
      <c r="Y78" s="8"/>
      <c r="Z78" s="8"/>
      <c r="AA78" s="8"/>
      <c r="AB78" s="8"/>
      <c r="AC78" s="8"/>
      <c r="AD78" s="8"/>
      <c r="AE78" s="8"/>
      <c r="AF78" s="82"/>
      <c r="AG78" s="83"/>
    </row>
    <row r="79" spans="1:33" ht="15.75" thickBot="1">
      <c r="A79" s="12"/>
      <c r="B79" s="90"/>
      <c r="C79" s="24"/>
      <c r="D79" s="24"/>
      <c r="E79" s="13"/>
      <c r="F79" s="13"/>
      <c r="G79" s="173" t="s">
        <v>39</v>
      </c>
      <c r="H79" s="174"/>
      <c r="I79" s="14">
        <v>0</v>
      </c>
      <c r="J79" s="14">
        <v>0</v>
      </c>
      <c r="K79" s="14">
        <v>2</v>
      </c>
      <c r="L79" s="14">
        <v>2</v>
      </c>
      <c r="M79" s="14">
        <v>2</v>
      </c>
      <c r="N79" s="14">
        <v>2</v>
      </c>
      <c r="O79" s="14">
        <v>2</v>
      </c>
      <c r="P79" s="14">
        <v>0</v>
      </c>
      <c r="Q79" s="14">
        <v>2</v>
      </c>
      <c r="R79" s="79"/>
      <c r="S79" s="19">
        <v>2</v>
      </c>
      <c r="T79" s="19">
        <v>2</v>
      </c>
      <c r="U79" s="19">
        <v>3</v>
      </c>
      <c r="V79" s="19">
        <v>1</v>
      </c>
      <c r="W79" s="19">
        <v>1</v>
      </c>
      <c r="X79" s="19">
        <v>1</v>
      </c>
      <c r="Y79" s="19">
        <v>1</v>
      </c>
      <c r="Z79" s="19">
        <v>1</v>
      </c>
      <c r="AA79" s="19">
        <v>1</v>
      </c>
      <c r="AB79" s="19">
        <v>1</v>
      </c>
      <c r="AC79" s="19">
        <v>1</v>
      </c>
      <c r="AD79" s="19">
        <v>1</v>
      </c>
      <c r="AE79" s="19">
        <v>1</v>
      </c>
      <c r="AF79" s="153" t="s">
        <v>149</v>
      </c>
      <c r="AG79" s="154"/>
    </row>
    <row r="80" spans="1:33" ht="15.75" thickBot="1"/>
    <row r="81" spans="3:38">
      <c r="C81"/>
      <c r="D81" s="31" t="s">
        <v>43</v>
      </c>
      <c r="F81" s="33">
        <v>0</v>
      </c>
      <c r="G81" s="175" t="s">
        <v>33</v>
      </c>
      <c r="H81" s="176"/>
      <c r="I81" s="176"/>
      <c r="J81" s="177"/>
      <c r="K81" s="30"/>
      <c r="L81" s="30"/>
      <c r="M81" s="30"/>
      <c r="N81" s="30"/>
      <c r="O81" s="30"/>
      <c r="P81" s="33">
        <v>0</v>
      </c>
      <c r="Q81" s="158" t="s">
        <v>40</v>
      </c>
      <c r="R81" s="159"/>
      <c r="S81" s="159"/>
      <c r="T81" s="159"/>
      <c r="U81" s="159"/>
      <c r="V81" s="159"/>
      <c r="W81" s="160"/>
      <c r="X81" s="3"/>
      <c r="Y81" s="3"/>
      <c r="Z81" s="3"/>
      <c r="AA81" s="3"/>
      <c r="AB81" s="3"/>
      <c r="AC81" s="3"/>
      <c r="AD81" s="3"/>
      <c r="AE81" s="3"/>
      <c r="AF81" s="3"/>
      <c r="AH81"/>
      <c r="AL81" s="65"/>
    </row>
    <row r="82" spans="3:38" ht="15.75" thickBot="1">
      <c r="C82"/>
      <c r="D82" s="32" t="s">
        <v>115</v>
      </c>
      <c r="F82" s="34">
        <v>1</v>
      </c>
      <c r="G82" s="167" t="s">
        <v>34</v>
      </c>
      <c r="H82" s="168"/>
      <c r="I82" s="168"/>
      <c r="J82" s="169"/>
      <c r="K82" s="30"/>
      <c r="L82" s="30"/>
      <c r="M82" s="30"/>
      <c r="N82" s="30"/>
      <c r="O82" s="30"/>
      <c r="P82" s="34">
        <v>1</v>
      </c>
      <c r="Q82" s="161" t="s">
        <v>41</v>
      </c>
      <c r="R82" s="162"/>
      <c r="S82" s="162"/>
      <c r="T82" s="162"/>
      <c r="U82" s="162"/>
      <c r="V82" s="162"/>
      <c r="W82" s="163"/>
      <c r="X82" s="22"/>
      <c r="Y82" s="22"/>
      <c r="Z82" s="22"/>
      <c r="AA82" s="22"/>
      <c r="AB82" s="22"/>
      <c r="AC82" s="22"/>
      <c r="AD82" s="22"/>
      <c r="AE82" s="22"/>
      <c r="AF82" s="22"/>
      <c r="AH82"/>
      <c r="AL82" s="65"/>
    </row>
    <row r="83" spans="3:38" ht="15.75" thickBot="1">
      <c r="C83"/>
      <c r="F83" s="34">
        <v>2</v>
      </c>
      <c r="G83" s="167" t="s">
        <v>36</v>
      </c>
      <c r="H83" s="168"/>
      <c r="I83" s="168"/>
      <c r="J83" s="169"/>
      <c r="K83" s="30"/>
      <c r="L83" s="30"/>
      <c r="M83" s="30"/>
      <c r="N83" s="30"/>
      <c r="O83" s="30"/>
      <c r="P83" s="36">
        <v>2</v>
      </c>
      <c r="Q83" s="164" t="s">
        <v>42</v>
      </c>
      <c r="R83" s="165"/>
      <c r="S83" s="165"/>
      <c r="T83" s="165"/>
      <c r="U83" s="165"/>
      <c r="V83" s="165"/>
      <c r="W83" s="166"/>
      <c r="X83" s="22"/>
      <c r="Y83" s="22"/>
      <c r="Z83" s="22"/>
      <c r="AA83" s="22"/>
      <c r="AB83" s="22"/>
      <c r="AC83" s="22"/>
      <c r="AD83" s="22"/>
      <c r="AE83" s="22"/>
      <c r="AF83" s="22"/>
      <c r="AH83"/>
      <c r="AL83" s="65"/>
    </row>
    <row r="84" spans="3:38" ht="15.75" thickBot="1">
      <c r="C84"/>
      <c r="D84" s="27" t="s">
        <v>145</v>
      </c>
      <c r="F84" s="34">
        <v>3</v>
      </c>
      <c r="G84" s="167" t="s">
        <v>35</v>
      </c>
      <c r="H84" s="168"/>
      <c r="I84" s="168"/>
      <c r="J84" s="169"/>
      <c r="K84" s="30"/>
      <c r="L84" s="30"/>
      <c r="M84" s="30"/>
      <c r="N84" s="30"/>
      <c r="O84" s="30"/>
      <c r="X84" s="22"/>
      <c r="Y84" s="22"/>
      <c r="Z84" s="22"/>
      <c r="AA84" s="22"/>
      <c r="AB84" s="22"/>
      <c r="AC84" s="22"/>
      <c r="AD84" s="22"/>
      <c r="AE84" s="22"/>
      <c r="AF84" s="22"/>
      <c r="AH84"/>
      <c r="AL84" s="65"/>
    </row>
    <row r="85" spans="3:38" ht="15.75" thickBot="1">
      <c r="C85"/>
      <c r="D85" s="28" t="s">
        <v>140</v>
      </c>
      <c r="F85" s="75" t="s">
        <v>290</v>
      </c>
      <c r="G85" s="74" t="s">
        <v>292</v>
      </c>
      <c r="H85" s="72"/>
      <c r="I85" s="72"/>
      <c r="J85" s="73"/>
      <c r="P85" s="41"/>
      <c r="Q85" s="42">
        <v>-1</v>
      </c>
      <c r="R85" s="170" t="s">
        <v>154</v>
      </c>
      <c r="S85" s="171"/>
      <c r="T85" s="171"/>
      <c r="U85" s="171"/>
      <c r="V85" s="171"/>
      <c r="W85" s="172"/>
      <c r="X85" s="3"/>
      <c r="Y85" s="3"/>
      <c r="Z85" s="3"/>
      <c r="AA85" s="3"/>
      <c r="AB85" s="3"/>
      <c r="AC85" s="3"/>
      <c r="AD85" s="3"/>
      <c r="AE85" s="3"/>
      <c r="AH85"/>
      <c r="AL85" s="65"/>
    </row>
    <row r="86" spans="3:38" ht="15.75" thickBot="1">
      <c r="C86"/>
      <c r="D86" s="29" t="s">
        <v>141</v>
      </c>
      <c r="F86" s="35" t="s">
        <v>116</v>
      </c>
      <c r="G86" s="155" t="s">
        <v>291</v>
      </c>
      <c r="H86" s="156"/>
      <c r="I86" s="156"/>
      <c r="J86" s="157"/>
      <c r="X86" s="3"/>
      <c r="Y86" s="3"/>
      <c r="Z86" s="3"/>
      <c r="AA86" s="3"/>
      <c r="AB86" s="3"/>
      <c r="AC86" s="3"/>
      <c r="AD86" s="3"/>
      <c r="AE86" s="3"/>
      <c r="AF86" s="3"/>
      <c r="AG86" s="3"/>
      <c r="AH86"/>
      <c r="AL86" s="65"/>
    </row>
    <row r="87" spans="3:38">
      <c r="C87"/>
    </row>
  </sheetData>
  <autoFilter ref="A2:AL79">
    <filterColumn colId="23"/>
    <filterColumn colId="24"/>
    <filterColumn colId="25"/>
    <filterColumn colId="26"/>
    <filterColumn colId="27"/>
    <filterColumn colId="28"/>
    <filterColumn colId="29"/>
    <filterColumn colId="30"/>
  </autoFilter>
  <sortState ref="A3:X33">
    <sortCondition ref="E3:E33"/>
  </sortState>
  <mergeCells count="11">
    <mergeCell ref="AF79:AG79"/>
    <mergeCell ref="G86:J86"/>
    <mergeCell ref="Q81:W81"/>
    <mergeCell ref="Q82:W82"/>
    <mergeCell ref="Q83:W83"/>
    <mergeCell ref="G82:J82"/>
    <mergeCell ref="R85:W85"/>
    <mergeCell ref="G79:H79"/>
    <mergeCell ref="G81:J81"/>
    <mergeCell ref="G83:J83"/>
    <mergeCell ref="G84:J84"/>
  </mergeCells>
  <conditionalFormatting sqref="C81:D82 F81:J86 K81:Q84 K85:AD85 K86:AG86 AB80:AB1048576 AA81:AA84 R84:AD84 S80:AD80 I87:AD1048576 X85:AD86 Z81:Z86 Y81:Y84 X80:X1048576 AC81:AF84 AG2:AG78 AF56:AG76 I12:AG18 I9:AG9 I1:R80 I73:AG77 S1:AD1 AD1:AE1048576 S2:AF79">
    <cfRule type="cellIs" dxfId="1" priority="10" operator="equal">
      <formula>"FCL"</formula>
    </cfRule>
  </conditionalFormatting>
  <conditionalFormatting sqref="C81:D82">
    <cfRule type="iconSet" priority="9">
      <iconSet iconSet="4TrafficLights" showValue="0">
        <cfvo type="percent" val="0"/>
        <cfvo type="num" val="1"/>
        <cfvo type="num" val="2"/>
        <cfvo type="num" val="3"/>
      </iconSet>
    </cfRule>
  </conditionalFormatting>
  <conditionalFormatting sqref="N80 P81:P83">
    <cfRule type="iconSet" priority="25">
      <iconSet iconSet="3Symbols2" showValue="0">
        <cfvo type="percent" val="0"/>
        <cfvo type="num" val="1"/>
        <cfvo type="num" val="2"/>
      </iconSet>
    </cfRule>
  </conditionalFormatting>
  <conditionalFormatting sqref="G81:G85">
    <cfRule type="iconSet" priority="7">
      <iconSet iconSet="4TrafficLights" showValue="0">
        <cfvo type="percent" val="0"/>
        <cfvo type="num" val="1"/>
        <cfvo type="num" val="2"/>
        <cfvo type="num" val="3"/>
      </iconSet>
    </cfRule>
  </conditionalFormatting>
  <conditionalFormatting sqref="P85">
    <cfRule type="iconSet" priority="4">
      <iconSet iconSet="3Symbols2" showValue="0">
        <cfvo type="percent" val="0"/>
        <cfvo type="num" val="1"/>
        <cfvo type="num" val="2"/>
      </iconSet>
    </cfRule>
  </conditionalFormatting>
  <conditionalFormatting sqref="I2:AE77">
    <cfRule type="cellIs" dxfId="0" priority="2" operator="equal">
      <formula>"inFCL"</formula>
    </cfRule>
  </conditionalFormatting>
  <conditionalFormatting sqref="AF78:AF79 AG78">
    <cfRule type="iconSet" priority="564">
      <iconSet iconSet="3Symbols2" showValue="0">
        <cfvo type="percent" val="0"/>
        <cfvo type="num" val="1"/>
        <cfvo type="num" val="2"/>
      </iconSet>
    </cfRule>
  </conditionalFormatting>
  <conditionalFormatting sqref="P81:Q84 AG2:AG78 I80 F81:F85 F86:AG86 K85:AD85 AF9:AG9 AF12:AG18 AF56:AG77 AB80:AB1048576 N80:AD80 I87:AD1048576 AA81:AA84 R84:AD84 X85:AD86 Z81:Z86 Y81:Y84 X80:X1048576 AC81:AF84 AD77:AE1048576 I2:AF79">
    <cfRule type="iconSet" priority="566">
      <iconSet iconSet="4TrafficLights" showValue="0">
        <cfvo type="percent" val="0"/>
        <cfvo type="num" val="1"/>
        <cfvo type="num" val="2"/>
        <cfvo type="num" val="3"/>
      </iconSet>
    </cfRule>
  </conditionalFormatting>
  <conditionalFormatting sqref="Q85:AE85">
    <cfRule type="iconSet" priority="611">
      <iconSet iconSet="3Flags" showValue="0">
        <cfvo type="percent" val="0"/>
        <cfvo type="num" val="0"/>
        <cfvo type="num" val="1"/>
      </iconSet>
    </cfRule>
  </conditionalFormatting>
  <conditionalFormatting sqref="I79:AE79">
    <cfRule type="iconSet" priority="613">
      <iconSet iconSet="3Symbols2" showValue="0">
        <cfvo type="percent" val="0"/>
        <cfvo type="num" val="1"/>
        <cfvo type="num" val="2"/>
      </iconSet>
    </cfRule>
  </conditionalFormatting>
  <conditionalFormatting sqref="C3:C77">
    <cfRule type="iconSet" priority="633">
      <iconSet iconSet="3Flags" showValue="0">
        <cfvo type="percent" val="0"/>
        <cfvo type="num" val="0"/>
        <cfvo type="num" val="1"/>
      </iconSet>
    </cfRule>
  </conditionalFormatting>
  <conditionalFormatting sqref="B3:B77">
    <cfRule type="iconSet" priority="635">
      <iconSet iconSet="3Flags" showValue="0">
        <cfvo type="percent" val="0"/>
        <cfvo type="num" val="0"/>
        <cfvo type="num" val="1"/>
      </iconSet>
    </cfRule>
  </conditionalFormatting>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B7:T76"/>
  <sheetViews>
    <sheetView topLeftCell="A55" workbookViewId="0">
      <selection activeCell="M74" sqref="M74"/>
    </sheetView>
  </sheetViews>
  <sheetFormatPr defaultRowHeight="15"/>
  <cols>
    <col min="2" max="2" width="13.140625" customWidth="1"/>
    <col min="3" max="4" width="16.28515625" customWidth="1"/>
    <col min="5" max="6" width="4" customWidth="1"/>
    <col min="7" max="7" width="11.28515625" customWidth="1"/>
    <col min="8" max="8" width="16.28515625" customWidth="1"/>
    <col min="9" max="10" width="20.7109375" customWidth="1"/>
    <col min="11" max="11" width="16.85546875" customWidth="1"/>
    <col min="12" max="12" width="15.7109375" customWidth="1"/>
    <col min="13" max="13" width="15.5703125" customWidth="1"/>
    <col min="14" max="14" width="11.7109375" customWidth="1"/>
    <col min="15" max="15" width="9.42578125" customWidth="1"/>
    <col min="16" max="16" width="8" customWidth="1"/>
    <col min="17" max="17" width="5.7109375" customWidth="1"/>
    <col min="18" max="18" width="3" customWidth="1"/>
    <col min="19" max="19" width="7.28515625" customWidth="1"/>
    <col min="20" max="20" width="11.28515625" customWidth="1"/>
    <col min="21" max="21" width="24.140625" customWidth="1"/>
    <col min="22" max="22" width="93.5703125" customWidth="1"/>
    <col min="23" max="23" width="70.28515625" customWidth="1"/>
    <col min="24" max="24" width="80.140625" customWidth="1"/>
    <col min="25" max="25" width="68.140625" customWidth="1"/>
    <col min="26" max="26" width="7.28515625" customWidth="1"/>
    <col min="27" max="27" width="11.28515625" customWidth="1"/>
    <col min="28" max="31" width="20.7109375" customWidth="1"/>
    <col min="32" max="33" width="15.7109375" customWidth="1"/>
    <col min="34" max="39" width="19.28515625" customWidth="1"/>
    <col min="40" max="45" width="20.7109375" customWidth="1"/>
    <col min="46" max="47" width="19.28515625" customWidth="1"/>
    <col min="48" max="48" width="19.28515625" bestFit="1" customWidth="1"/>
    <col min="49" max="51" width="20.7109375" customWidth="1"/>
    <col min="52" max="55" width="20.7109375" bestFit="1" customWidth="1"/>
  </cols>
  <sheetData>
    <row r="7" spans="3:20">
      <c r="M7" s="84"/>
      <c r="N7" s="84"/>
      <c r="O7" s="84"/>
      <c r="P7" s="84"/>
      <c r="Q7" s="84"/>
      <c r="R7" s="84"/>
      <c r="S7" s="84"/>
    </row>
    <row r="8" spans="3:20">
      <c r="M8" s="84"/>
      <c r="N8" s="84"/>
      <c r="O8" s="84"/>
      <c r="P8" s="84"/>
      <c r="Q8" s="84"/>
      <c r="R8" s="84"/>
      <c r="S8" s="84"/>
    </row>
    <row r="9" spans="3:20">
      <c r="M9" s="84"/>
      <c r="N9" s="84"/>
      <c r="O9" s="84"/>
      <c r="P9" s="84"/>
      <c r="Q9" s="84"/>
      <c r="R9" s="84"/>
      <c r="S9" s="84"/>
    </row>
    <row r="10" spans="3:20">
      <c r="M10" s="84"/>
      <c r="N10" s="84"/>
      <c r="O10" s="84"/>
      <c r="P10" s="84"/>
      <c r="Q10" s="84"/>
      <c r="R10" s="84"/>
      <c r="S10" s="84"/>
    </row>
    <row r="11" spans="3:20">
      <c r="M11" s="84"/>
      <c r="N11" s="84"/>
      <c r="O11" s="84"/>
      <c r="P11" s="84"/>
      <c r="Q11" s="84"/>
      <c r="R11" s="84"/>
      <c r="S11" s="84"/>
    </row>
    <row r="12" spans="3:20">
      <c r="D12">
        <f>SUM(D15:D28)</f>
        <v>1</v>
      </c>
      <c r="E12">
        <f>SUM(E15:E31)</f>
        <v>41</v>
      </c>
      <c r="F12">
        <f>SUM(F15:F31)</f>
        <v>19</v>
      </c>
      <c r="M12" s="84"/>
      <c r="N12" s="84"/>
      <c r="O12" s="84"/>
      <c r="P12" s="84"/>
      <c r="Q12" s="84"/>
      <c r="R12" s="84"/>
      <c r="S12" s="84"/>
      <c r="T12" s="65"/>
    </row>
    <row r="13" spans="3:20">
      <c r="D13" s="2" t="s">
        <v>17</v>
      </c>
      <c r="M13" s="84"/>
      <c r="N13" s="84"/>
      <c r="O13" s="84"/>
      <c r="P13" s="84"/>
      <c r="Q13" s="84"/>
      <c r="R13" s="84"/>
      <c r="S13" s="84"/>
      <c r="T13" s="65"/>
    </row>
    <row r="14" spans="3:20">
      <c r="C14" s="2" t="s">
        <v>118</v>
      </c>
      <c r="D14" t="s">
        <v>151</v>
      </c>
      <c r="E14" t="s">
        <v>32</v>
      </c>
      <c r="F14" t="s">
        <v>136</v>
      </c>
      <c r="G14" t="s">
        <v>16</v>
      </c>
      <c r="M14" s="84"/>
      <c r="N14" s="84" t="str">
        <f>C14</f>
        <v>Values</v>
      </c>
      <c r="O14" s="84" t="str">
        <f t="shared" ref="O14:Q14" si="0">D14</f>
        <v>S^2</v>
      </c>
      <c r="P14" s="84" t="str">
        <f t="shared" si="0"/>
        <v>S^3</v>
      </c>
      <c r="Q14" s="84" t="str">
        <f t="shared" si="0"/>
        <v>S^4</v>
      </c>
      <c r="R14" s="84"/>
      <c r="S14" s="84"/>
      <c r="T14" s="84"/>
    </row>
    <row r="15" spans="3:20">
      <c r="C15" s="22" t="s">
        <v>117</v>
      </c>
      <c r="D15" s="1"/>
      <c r="E15" s="1"/>
      <c r="F15" s="1"/>
      <c r="G15" s="1"/>
      <c r="M15" s="84"/>
      <c r="N15" s="84" t="str">
        <f t="shared" ref="N15:N31" si="1">C15</f>
        <v>Count of IW0935</v>
      </c>
      <c r="O15" s="84">
        <f>D12-D15</f>
        <v>1</v>
      </c>
      <c r="P15" s="84">
        <f>E12-E15</f>
        <v>41</v>
      </c>
      <c r="Q15" s="84"/>
      <c r="R15" s="84"/>
      <c r="S15" s="84"/>
      <c r="T15" s="84"/>
    </row>
    <row r="16" spans="3:20">
      <c r="C16" s="22" t="s">
        <v>119</v>
      </c>
      <c r="D16" s="1"/>
      <c r="E16" s="1"/>
      <c r="F16" s="1"/>
      <c r="G16" s="1"/>
      <c r="M16" s="84"/>
      <c r="N16" s="84" t="str">
        <f t="shared" si="1"/>
        <v>Count of IW0937</v>
      </c>
      <c r="O16" s="84">
        <f>O15-D16</f>
        <v>1</v>
      </c>
      <c r="P16" s="84">
        <f>P15-E16</f>
        <v>41</v>
      </c>
      <c r="Q16" s="84"/>
      <c r="R16" s="84"/>
      <c r="S16" s="84"/>
      <c r="T16" s="84"/>
    </row>
    <row r="17" spans="3:20">
      <c r="C17" s="22" t="s">
        <v>120</v>
      </c>
      <c r="D17" s="1">
        <v>1</v>
      </c>
      <c r="E17" s="1">
        <v>5</v>
      </c>
      <c r="F17" s="1"/>
      <c r="G17" s="1">
        <v>6</v>
      </c>
      <c r="M17" s="84"/>
      <c r="N17" s="84" t="str">
        <f t="shared" si="1"/>
        <v>Count of IW0939</v>
      </c>
      <c r="O17" s="84">
        <f t="shared" ref="O17" si="2">O16-D17</f>
        <v>0</v>
      </c>
      <c r="P17" s="84">
        <f t="shared" ref="P17:P29" si="3">P16-E17</f>
        <v>36</v>
      </c>
      <c r="Q17" s="84"/>
      <c r="R17" s="84"/>
      <c r="S17" s="84"/>
      <c r="T17" s="84"/>
    </row>
    <row r="18" spans="3:20">
      <c r="C18" s="22" t="s">
        <v>121</v>
      </c>
      <c r="D18" s="1"/>
      <c r="E18" s="1">
        <v>1</v>
      </c>
      <c r="F18" s="1"/>
      <c r="G18" s="1">
        <v>1</v>
      </c>
      <c r="M18" s="84"/>
      <c r="N18" s="84" t="str">
        <f t="shared" si="1"/>
        <v>Count of IW0941</v>
      </c>
      <c r="O18" s="84"/>
      <c r="P18" s="84">
        <f t="shared" si="3"/>
        <v>35</v>
      </c>
      <c r="Q18" s="84"/>
      <c r="R18" s="84"/>
      <c r="S18" s="84"/>
      <c r="T18" s="84"/>
    </row>
    <row r="19" spans="3:20">
      <c r="C19" s="22" t="s">
        <v>125</v>
      </c>
      <c r="D19" s="1"/>
      <c r="E19" s="1">
        <v>1</v>
      </c>
      <c r="F19" s="1"/>
      <c r="G19" s="1">
        <v>1</v>
      </c>
      <c r="M19" s="84"/>
      <c r="N19" s="84" t="str">
        <f t="shared" si="1"/>
        <v>Count of IW0943</v>
      </c>
      <c r="O19" s="84"/>
      <c r="P19" s="84">
        <f t="shared" si="3"/>
        <v>34</v>
      </c>
      <c r="Q19" s="84"/>
      <c r="R19" s="84"/>
      <c r="S19" s="84"/>
      <c r="T19" s="84"/>
    </row>
    <row r="20" spans="3:20">
      <c r="C20" s="22" t="s">
        <v>124</v>
      </c>
      <c r="D20" s="1"/>
      <c r="E20" s="1">
        <v>7</v>
      </c>
      <c r="F20" s="1"/>
      <c r="G20" s="1">
        <v>7</v>
      </c>
      <c r="M20" s="84"/>
      <c r="N20" s="84" t="str">
        <f t="shared" si="1"/>
        <v>Count of IW0945</v>
      </c>
      <c r="O20" s="84"/>
      <c r="P20" s="84">
        <f t="shared" si="3"/>
        <v>27</v>
      </c>
      <c r="Q20" s="84"/>
      <c r="R20" s="84"/>
      <c r="S20" s="84"/>
      <c r="T20" s="84"/>
    </row>
    <row r="21" spans="3:20">
      <c r="C21" s="22" t="s">
        <v>123</v>
      </c>
      <c r="D21" s="1"/>
      <c r="E21" s="1">
        <v>2</v>
      </c>
      <c r="F21" s="1"/>
      <c r="G21" s="1">
        <v>2</v>
      </c>
      <c r="M21" s="84"/>
      <c r="N21" s="84" t="str">
        <f t="shared" si="1"/>
        <v>Count of IW0947</v>
      </c>
      <c r="O21" s="84"/>
      <c r="P21" s="84">
        <f t="shared" si="3"/>
        <v>25</v>
      </c>
      <c r="Q21" s="84"/>
      <c r="R21" s="84"/>
      <c r="S21" s="84"/>
      <c r="T21" s="84"/>
    </row>
    <row r="22" spans="3:20">
      <c r="C22" s="22" t="s">
        <v>122</v>
      </c>
      <c r="D22" s="1"/>
      <c r="E22" s="1">
        <v>7</v>
      </c>
      <c r="F22" s="1"/>
      <c r="G22" s="1">
        <v>7</v>
      </c>
      <c r="M22" s="84"/>
      <c r="N22" s="84" t="str">
        <f t="shared" si="1"/>
        <v>Count of IW0949</v>
      </c>
      <c r="O22" s="84"/>
      <c r="P22" s="84">
        <f t="shared" si="3"/>
        <v>18</v>
      </c>
      <c r="Q22" s="84"/>
      <c r="R22" s="84"/>
      <c r="S22" s="84"/>
      <c r="T22" s="84"/>
    </row>
    <row r="23" spans="3:20">
      <c r="C23" s="22" t="s">
        <v>449</v>
      </c>
      <c r="D23" s="1"/>
      <c r="E23" s="1">
        <v>7</v>
      </c>
      <c r="F23" s="1"/>
      <c r="G23" s="1">
        <v>7</v>
      </c>
      <c r="M23" s="84"/>
      <c r="N23" s="84" t="str">
        <f t="shared" si="1"/>
        <v>Count of IW0953</v>
      </c>
      <c r="O23" s="84"/>
      <c r="P23" s="84">
        <f t="shared" si="3"/>
        <v>11</v>
      </c>
      <c r="Q23" s="84"/>
      <c r="R23" s="84"/>
      <c r="S23" s="84"/>
      <c r="T23" s="84"/>
    </row>
    <row r="24" spans="3:20">
      <c r="C24" s="22" t="s">
        <v>317</v>
      </c>
      <c r="D24" s="1"/>
      <c r="E24" s="1">
        <v>3</v>
      </c>
      <c r="F24" s="1"/>
      <c r="G24" s="1">
        <v>3</v>
      </c>
      <c r="M24" s="84"/>
      <c r="N24" s="84" t="str">
        <f t="shared" si="1"/>
        <v>Count of IW1003</v>
      </c>
      <c r="O24" s="84"/>
      <c r="P24" s="84">
        <f t="shared" si="3"/>
        <v>8</v>
      </c>
      <c r="Q24" s="84"/>
      <c r="R24" s="84"/>
      <c r="S24" s="84"/>
      <c r="T24" s="84"/>
    </row>
    <row r="25" spans="3:20">
      <c r="C25" s="22" t="s">
        <v>318</v>
      </c>
      <c r="D25" s="1"/>
      <c r="E25" s="1">
        <v>4</v>
      </c>
      <c r="F25" s="1"/>
      <c r="G25" s="1">
        <v>4</v>
      </c>
      <c r="M25" s="84"/>
      <c r="N25" s="84" t="str">
        <f t="shared" si="1"/>
        <v>Count of IW1005</v>
      </c>
      <c r="O25" s="84"/>
      <c r="P25" s="84">
        <f t="shared" si="3"/>
        <v>4</v>
      </c>
      <c r="Q25" s="84"/>
      <c r="R25" s="84"/>
      <c r="S25" s="84"/>
      <c r="T25" s="84"/>
    </row>
    <row r="26" spans="3:20">
      <c r="C26" s="22" t="s">
        <v>319</v>
      </c>
      <c r="D26" s="1"/>
      <c r="E26" s="1"/>
      <c r="F26" s="1"/>
      <c r="G26" s="1"/>
      <c r="M26" s="84"/>
      <c r="N26" s="84" t="str">
        <f t="shared" si="1"/>
        <v>Count of IW1007</v>
      </c>
      <c r="O26" s="84"/>
      <c r="P26" s="84">
        <f t="shared" si="3"/>
        <v>4</v>
      </c>
      <c r="Q26" s="84"/>
      <c r="R26" s="84"/>
      <c r="S26" s="84"/>
      <c r="T26" s="84"/>
    </row>
    <row r="27" spans="3:20">
      <c r="C27" s="22" t="s">
        <v>320</v>
      </c>
      <c r="D27" s="1"/>
      <c r="E27" s="1">
        <v>1</v>
      </c>
      <c r="F27" s="1"/>
      <c r="G27" s="1">
        <v>1</v>
      </c>
      <c r="M27" s="84"/>
      <c r="N27" s="84" t="str">
        <f t="shared" si="1"/>
        <v>Count of IW1009</v>
      </c>
      <c r="O27" s="84"/>
      <c r="P27" s="84">
        <f t="shared" si="3"/>
        <v>3</v>
      </c>
      <c r="Q27" s="84">
        <f>F12</f>
        <v>19</v>
      </c>
      <c r="R27" s="84"/>
      <c r="S27" s="84"/>
      <c r="T27" s="84"/>
    </row>
    <row r="28" spans="3:20">
      <c r="C28" s="22" t="s">
        <v>321</v>
      </c>
      <c r="D28" s="1"/>
      <c r="E28" s="1">
        <v>2</v>
      </c>
      <c r="F28" s="1"/>
      <c r="G28" s="1">
        <v>2</v>
      </c>
      <c r="M28" s="84"/>
      <c r="N28" s="84" t="str">
        <f t="shared" si="1"/>
        <v>Count of IW1011</v>
      </c>
      <c r="O28" s="84"/>
      <c r="P28" s="84">
        <f t="shared" si="3"/>
        <v>1</v>
      </c>
      <c r="Q28" s="84">
        <f t="shared" ref="Q28:Q31" si="4">Q27-F28</f>
        <v>19</v>
      </c>
      <c r="R28" s="84"/>
      <c r="S28" s="84"/>
      <c r="T28" s="84"/>
    </row>
    <row r="29" spans="3:20">
      <c r="C29" s="22" t="s">
        <v>322</v>
      </c>
      <c r="D29" s="1"/>
      <c r="E29" s="1">
        <v>1</v>
      </c>
      <c r="F29" s="1"/>
      <c r="G29" s="1">
        <v>1</v>
      </c>
      <c r="M29" s="84"/>
      <c r="N29" s="84" t="str">
        <f t="shared" si="1"/>
        <v>Count of IW1013</v>
      </c>
      <c r="O29" s="84"/>
      <c r="P29" s="84">
        <f t="shared" si="3"/>
        <v>0</v>
      </c>
      <c r="Q29" s="84">
        <f>Q28-F29</f>
        <v>19</v>
      </c>
      <c r="R29" s="84"/>
      <c r="S29" s="84"/>
      <c r="T29" s="84"/>
    </row>
    <row r="30" spans="3:20">
      <c r="C30" s="22" t="s">
        <v>144</v>
      </c>
      <c r="D30" s="1"/>
      <c r="E30" s="1"/>
      <c r="F30" s="1">
        <v>17</v>
      </c>
      <c r="G30" s="1">
        <v>17</v>
      </c>
      <c r="M30" s="84"/>
      <c r="N30" s="84" t="str">
        <f t="shared" si="1"/>
        <v>Count of 2010-Q2</v>
      </c>
      <c r="O30" s="84"/>
      <c r="P30" s="84"/>
      <c r="Q30" s="84">
        <f t="shared" si="4"/>
        <v>2</v>
      </c>
      <c r="R30" s="84"/>
      <c r="S30" s="84"/>
      <c r="T30" s="84"/>
    </row>
    <row r="31" spans="3:20">
      <c r="C31" s="22" t="s">
        <v>143</v>
      </c>
      <c r="D31" s="1"/>
      <c r="E31" s="1"/>
      <c r="F31" s="1">
        <v>2</v>
      </c>
      <c r="G31" s="1">
        <v>2</v>
      </c>
      <c r="M31" s="84"/>
      <c r="N31" s="84" t="str">
        <f t="shared" si="1"/>
        <v>Count of 2010-Q3</v>
      </c>
      <c r="O31" s="84"/>
      <c r="P31" s="84"/>
      <c r="Q31" s="84">
        <f t="shared" si="4"/>
        <v>0</v>
      </c>
      <c r="R31" s="84"/>
      <c r="S31" s="84"/>
      <c r="T31" s="84"/>
    </row>
    <row r="32" spans="3:20">
      <c r="C32" s="22" t="s">
        <v>142</v>
      </c>
      <c r="D32" s="1"/>
      <c r="E32" s="1"/>
      <c r="F32" s="1"/>
      <c r="G32" s="1"/>
      <c r="M32" s="84"/>
      <c r="N32" s="84"/>
      <c r="O32" s="84"/>
      <c r="P32" s="84"/>
      <c r="Q32" s="84"/>
      <c r="R32" s="84"/>
      <c r="S32" s="84"/>
      <c r="T32" s="84"/>
    </row>
    <row r="33" spans="13:20">
      <c r="M33" s="84"/>
      <c r="N33" s="84"/>
      <c r="O33" s="84"/>
      <c r="P33" s="84"/>
      <c r="Q33" s="84"/>
      <c r="R33" s="84"/>
      <c r="S33" s="84"/>
      <c r="T33" s="84"/>
    </row>
    <row r="34" spans="13:20">
      <c r="M34" s="84"/>
      <c r="N34" s="84"/>
      <c r="O34" s="84"/>
      <c r="P34" s="84"/>
      <c r="Q34" s="84"/>
      <c r="R34" s="84"/>
      <c r="S34" s="84"/>
      <c r="T34" s="84"/>
    </row>
    <row r="35" spans="13:20">
      <c r="M35" s="84"/>
      <c r="N35" s="84"/>
      <c r="O35" s="84"/>
      <c r="P35" s="84"/>
      <c r="Q35" s="84"/>
      <c r="R35" s="84"/>
      <c r="S35" s="84"/>
      <c r="T35" s="84"/>
    </row>
    <row r="36" spans="13:20">
      <c r="M36" s="84"/>
      <c r="N36" s="84"/>
      <c r="O36" s="84"/>
      <c r="P36" s="84"/>
      <c r="Q36" s="84"/>
      <c r="R36" s="84"/>
      <c r="S36" s="84"/>
      <c r="T36" s="84"/>
    </row>
    <row r="37" spans="13:20">
      <c r="M37" s="65"/>
      <c r="N37" s="65"/>
      <c r="O37" s="65"/>
      <c r="P37" s="65"/>
      <c r="Q37" s="65"/>
      <c r="R37" s="65"/>
      <c r="S37" s="65"/>
      <c r="T37" s="65"/>
    </row>
    <row r="61" spans="2:7">
      <c r="C61" t="s">
        <v>423</v>
      </c>
      <c r="D61" t="s">
        <v>421</v>
      </c>
      <c r="E61" t="s">
        <v>420</v>
      </c>
    </row>
    <row r="62" spans="2:7">
      <c r="B62" t="s">
        <v>258</v>
      </c>
      <c r="C62">
        <f>COUNTA('SMP List'!D10:D33)-E62-D62</f>
        <v>2</v>
      </c>
      <c r="D62">
        <f>COUNTIF('SMP List'!F10:F33, "Done")</f>
        <v>20</v>
      </c>
      <c r="E62">
        <f>COUNTIF('SMP List'!F10:F33, "n/a")</f>
        <v>2</v>
      </c>
      <c r="G62">
        <f>SUM(C62:F62)</f>
        <v>24</v>
      </c>
    </row>
    <row r="63" spans="2:7">
      <c r="B63" t="s">
        <v>259</v>
      </c>
      <c r="C63">
        <f>COUNTA('SMP List'!D34:D79)-E63-D63</f>
        <v>15</v>
      </c>
      <c r="D63">
        <f>COUNTIF('SMP List'!F34:F79, "Done")</f>
        <v>18</v>
      </c>
      <c r="E63">
        <f>COUNTIF('SMP List'!F34:FJ79, "n/a")</f>
        <v>13</v>
      </c>
      <c r="G63">
        <f>SUM(C63:F63)</f>
        <v>46</v>
      </c>
    </row>
    <row r="64" spans="2:7">
      <c r="C64" t="s">
        <v>424</v>
      </c>
      <c r="D64" t="s">
        <v>422</v>
      </c>
      <c r="E64" t="s">
        <v>420</v>
      </c>
    </row>
    <row r="65" spans="2:7">
      <c r="B65" t="s">
        <v>258</v>
      </c>
      <c r="C65">
        <f>COUNTA('SMP List'!D10:D33)-E65-D65</f>
        <v>7</v>
      </c>
      <c r="D65">
        <f>COUNTIF('SMP List'!G10:G33, "Done")</f>
        <v>13</v>
      </c>
      <c r="E65">
        <f>COUNTIF('SMP List'!G10:G33, "n/a")</f>
        <v>4</v>
      </c>
      <c r="G65">
        <f>SUM(C65:F65)</f>
        <v>24</v>
      </c>
    </row>
    <row r="66" spans="2:7">
      <c r="B66" t="s">
        <v>259</v>
      </c>
      <c r="C66">
        <f>COUNTA('SMP List'!D34:D79)-E66-D66</f>
        <v>29</v>
      </c>
      <c r="D66">
        <f>COUNTIF('SMP List'!G34:G79, "Done")</f>
        <v>10</v>
      </c>
      <c r="E66">
        <f>COUNTIF('SMP List'!G34:GJ79, "n/a")</f>
        <v>7</v>
      </c>
      <c r="G66">
        <f>SUM(C66:F66)</f>
        <v>46</v>
      </c>
    </row>
    <row r="69" spans="2:7">
      <c r="B69" t="s">
        <v>171</v>
      </c>
      <c r="C69" t="s">
        <v>427</v>
      </c>
      <c r="D69" t="s">
        <v>428</v>
      </c>
    </row>
    <row r="70" spans="2:7">
      <c r="B70" t="s">
        <v>425</v>
      </c>
      <c r="C70">
        <f>D62</f>
        <v>20</v>
      </c>
      <c r="D70">
        <f>D65</f>
        <v>13</v>
      </c>
    </row>
    <row r="71" spans="2:7">
      <c r="B71" t="s">
        <v>426</v>
      </c>
      <c r="C71">
        <f>C62</f>
        <v>2</v>
      </c>
      <c r="D71">
        <f>C65</f>
        <v>7</v>
      </c>
    </row>
    <row r="74" spans="2:7">
      <c r="B74" t="s">
        <v>259</v>
      </c>
      <c r="C74" t="s">
        <v>429</v>
      </c>
    </row>
    <row r="75" spans="2:7">
      <c r="B75" t="s">
        <v>425</v>
      </c>
      <c r="C75">
        <f>D63</f>
        <v>18</v>
      </c>
    </row>
    <row r="76" spans="2:7">
      <c r="B76" t="s">
        <v>426</v>
      </c>
      <c r="C76">
        <f>C63</f>
        <v>15</v>
      </c>
    </row>
  </sheetData>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dimension ref="A2:WVP120"/>
  <sheetViews>
    <sheetView topLeftCell="A14" zoomScale="85" zoomScaleNormal="85" workbookViewId="0">
      <selection activeCell="B21" sqref="B21"/>
    </sheetView>
  </sheetViews>
  <sheetFormatPr defaultColWidth="0" defaultRowHeight="15"/>
  <cols>
    <col min="1" max="1" width="5" customWidth="1"/>
    <col min="2" max="2" width="25" customWidth="1"/>
    <col min="3" max="3" width="20.7109375" customWidth="1"/>
    <col min="4" max="4" width="11.28515625" customWidth="1"/>
    <col min="5" max="6" width="19.7109375" customWidth="1"/>
    <col min="7" max="7" width="28" customWidth="1"/>
    <col min="8" max="8" width="133.7109375" bestFit="1" customWidth="1"/>
    <col min="10" max="257" width="9.140625" hidden="1"/>
    <col min="258" max="258" width="5" customWidth="1"/>
    <col min="259" max="259" width="25" customWidth="1"/>
    <col min="260" max="260" width="20.7109375" customWidth="1"/>
    <col min="261" max="261" width="11.28515625" customWidth="1"/>
    <col min="262" max="262" width="19.7109375" customWidth="1"/>
    <col min="263" max="263" width="28" customWidth="1"/>
    <col min="264" max="264" width="133.7109375" bestFit="1" customWidth="1"/>
    <col min="265" max="513" width="9.140625" hidden="1"/>
    <col min="514" max="514" width="5" customWidth="1"/>
    <col min="515" max="515" width="25" customWidth="1"/>
    <col min="516" max="516" width="20.7109375" customWidth="1"/>
    <col min="517" max="517" width="11.28515625" customWidth="1"/>
    <col min="518" max="518" width="19.7109375" customWidth="1"/>
    <col min="519" max="519" width="28" customWidth="1"/>
    <col min="520" max="520" width="133.7109375" bestFit="1" customWidth="1"/>
    <col min="521" max="769" width="9.140625" hidden="1"/>
    <col min="770" max="770" width="5" customWidth="1"/>
    <col min="771" max="771" width="25" customWidth="1"/>
    <col min="772" max="772" width="20.7109375" customWidth="1"/>
    <col min="773" max="773" width="11.28515625" customWidth="1"/>
    <col min="774" max="774" width="19.7109375" customWidth="1"/>
    <col min="775" max="775" width="28" customWidth="1"/>
    <col min="776" max="776" width="133.7109375" bestFit="1" customWidth="1"/>
    <col min="777" max="1025" width="9.140625" hidden="1"/>
    <col min="1026" max="1026" width="5" customWidth="1"/>
    <col min="1027" max="1027" width="25" customWidth="1"/>
    <col min="1028" max="1028" width="20.7109375" customWidth="1"/>
    <col min="1029" max="1029" width="11.28515625" customWidth="1"/>
    <col min="1030" max="1030" width="19.7109375" customWidth="1"/>
    <col min="1031" max="1031" width="28" customWidth="1"/>
    <col min="1032" max="1032" width="133.7109375" bestFit="1" customWidth="1"/>
    <col min="1033" max="1281" width="9.140625" hidden="1"/>
    <col min="1282" max="1282" width="5" customWidth="1"/>
    <col min="1283" max="1283" width="25" customWidth="1"/>
    <col min="1284" max="1284" width="20.7109375" customWidth="1"/>
    <col min="1285" max="1285" width="11.28515625" customWidth="1"/>
    <col min="1286" max="1286" width="19.7109375" customWidth="1"/>
    <col min="1287" max="1287" width="28" customWidth="1"/>
    <col min="1288" max="1288" width="133.7109375" bestFit="1" customWidth="1"/>
    <col min="1289" max="1537" width="9.140625" hidden="1"/>
    <col min="1538" max="1538" width="5" customWidth="1"/>
    <col min="1539" max="1539" width="25" customWidth="1"/>
    <col min="1540" max="1540" width="20.7109375" customWidth="1"/>
    <col min="1541" max="1541" width="11.28515625" customWidth="1"/>
    <col min="1542" max="1542" width="19.7109375" customWidth="1"/>
    <col min="1543" max="1543" width="28" customWidth="1"/>
    <col min="1544" max="1544" width="133.7109375" bestFit="1" customWidth="1"/>
    <col min="1545" max="1793" width="9.140625" hidden="1"/>
    <col min="1794" max="1794" width="5" customWidth="1"/>
    <col min="1795" max="1795" width="25" customWidth="1"/>
    <col min="1796" max="1796" width="20.7109375" customWidth="1"/>
    <col min="1797" max="1797" width="11.28515625" customWidth="1"/>
    <col min="1798" max="1798" width="19.7109375" customWidth="1"/>
    <col min="1799" max="1799" width="28" customWidth="1"/>
    <col min="1800" max="1800" width="133.7109375" bestFit="1" customWidth="1"/>
    <col min="1801" max="2049" width="9.140625" hidden="1"/>
    <col min="2050" max="2050" width="5" customWidth="1"/>
    <col min="2051" max="2051" width="25" customWidth="1"/>
    <col min="2052" max="2052" width="20.7109375" customWidth="1"/>
    <col min="2053" max="2053" width="11.28515625" customWidth="1"/>
    <col min="2054" max="2054" width="19.7109375" customWidth="1"/>
    <col min="2055" max="2055" width="28" customWidth="1"/>
    <col min="2056" max="2056" width="133.7109375" bestFit="1" customWidth="1"/>
    <col min="2057" max="2305" width="9.140625" hidden="1"/>
    <col min="2306" max="2306" width="5" customWidth="1"/>
    <col min="2307" max="2307" width="25" customWidth="1"/>
    <col min="2308" max="2308" width="20.7109375" customWidth="1"/>
    <col min="2309" max="2309" width="11.28515625" customWidth="1"/>
    <col min="2310" max="2310" width="19.7109375" customWidth="1"/>
    <col min="2311" max="2311" width="28" customWidth="1"/>
    <col min="2312" max="2312" width="133.7109375" bestFit="1" customWidth="1"/>
    <col min="2313" max="2561" width="9.140625" hidden="1"/>
    <col min="2562" max="2562" width="5" customWidth="1"/>
    <col min="2563" max="2563" width="25" customWidth="1"/>
    <col min="2564" max="2564" width="20.7109375" customWidth="1"/>
    <col min="2565" max="2565" width="11.28515625" customWidth="1"/>
    <col min="2566" max="2566" width="19.7109375" customWidth="1"/>
    <col min="2567" max="2567" width="28" customWidth="1"/>
    <col min="2568" max="2568" width="133.7109375" bestFit="1" customWidth="1"/>
    <col min="2569" max="2817" width="9.140625" hidden="1"/>
    <col min="2818" max="2818" width="5" customWidth="1"/>
    <col min="2819" max="2819" width="25" customWidth="1"/>
    <col min="2820" max="2820" width="20.7109375" customWidth="1"/>
    <col min="2821" max="2821" width="11.28515625" customWidth="1"/>
    <col min="2822" max="2822" width="19.7109375" customWidth="1"/>
    <col min="2823" max="2823" width="28" customWidth="1"/>
    <col min="2824" max="2824" width="133.7109375" bestFit="1" customWidth="1"/>
    <col min="2825" max="3073" width="9.140625" hidden="1"/>
    <col min="3074" max="3074" width="5" customWidth="1"/>
    <col min="3075" max="3075" width="25" customWidth="1"/>
    <col min="3076" max="3076" width="20.7109375" customWidth="1"/>
    <col min="3077" max="3077" width="11.28515625" customWidth="1"/>
    <col min="3078" max="3078" width="19.7109375" customWidth="1"/>
    <col min="3079" max="3079" width="28" customWidth="1"/>
    <col min="3080" max="3080" width="133.7109375" bestFit="1" customWidth="1"/>
    <col min="3081" max="3329" width="9.140625" hidden="1"/>
    <col min="3330" max="3330" width="5" customWidth="1"/>
    <col min="3331" max="3331" width="25" customWidth="1"/>
    <col min="3332" max="3332" width="20.7109375" customWidth="1"/>
    <col min="3333" max="3333" width="11.28515625" customWidth="1"/>
    <col min="3334" max="3334" width="19.7109375" customWidth="1"/>
    <col min="3335" max="3335" width="28" customWidth="1"/>
    <col min="3336" max="3336" width="133.7109375" bestFit="1" customWidth="1"/>
    <col min="3337" max="3585" width="9.140625" hidden="1"/>
    <col min="3586" max="3586" width="5" customWidth="1"/>
    <col min="3587" max="3587" width="25" customWidth="1"/>
    <col min="3588" max="3588" width="20.7109375" customWidth="1"/>
    <col min="3589" max="3589" width="11.28515625" customWidth="1"/>
    <col min="3590" max="3590" width="19.7109375" customWidth="1"/>
    <col min="3591" max="3591" width="28" customWidth="1"/>
    <col min="3592" max="3592" width="133.7109375" bestFit="1" customWidth="1"/>
    <col min="3593" max="3841" width="9.140625" hidden="1"/>
    <col min="3842" max="3842" width="5" customWidth="1"/>
    <col min="3843" max="3843" width="25" customWidth="1"/>
    <col min="3844" max="3844" width="20.7109375" customWidth="1"/>
    <col min="3845" max="3845" width="11.28515625" customWidth="1"/>
    <col min="3846" max="3846" width="19.7109375" customWidth="1"/>
    <col min="3847" max="3847" width="28" customWidth="1"/>
    <col min="3848" max="3848" width="133.7109375" bestFit="1" customWidth="1"/>
    <col min="3849" max="4097" width="9.140625" hidden="1"/>
    <col min="4098" max="4098" width="5" customWidth="1"/>
    <col min="4099" max="4099" width="25" customWidth="1"/>
    <col min="4100" max="4100" width="20.7109375" customWidth="1"/>
    <col min="4101" max="4101" width="11.28515625" customWidth="1"/>
    <col min="4102" max="4102" width="19.7109375" customWidth="1"/>
    <col min="4103" max="4103" width="28" customWidth="1"/>
    <col min="4104" max="4104" width="133.7109375" bestFit="1" customWidth="1"/>
    <col min="4105" max="4353" width="9.140625" hidden="1"/>
    <col min="4354" max="4354" width="5" customWidth="1"/>
    <col min="4355" max="4355" width="25" customWidth="1"/>
    <col min="4356" max="4356" width="20.7109375" customWidth="1"/>
    <col min="4357" max="4357" width="11.28515625" customWidth="1"/>
    <col min="4358" max="4358" width="19.7109375" customWidth="1"/>
    <col min="4359" max="4359" width="28" customWidth="1"/>
    <col min="4360" max="4360" width="133.7109375" bestFit="1" customWidth="1"/>
    <col min="4361" max="4609" width="9.140625" hidden="1"/>
    <col min="4610" max="4610" width="5" customWidth="1"/>
    <col min="4611" max="4611" width="25" customWidth="1"/>
    <col min="4612" max="4612" width="20.7109375" customWidth="1"/>
    <col min="4613" max="4613" width="11.28515625" customWidth="1"/>
    <col min="4614" max="4614" width="19.7109375" customWidth="1"/>
    <col min="4615" max="4615" width="28" customWidth="1"/>
    <col min="4616" max="4616" width="133.7109375" bestFit="1" customWidth="1"/>
    <col min="4617" max="4865" width="9.140625" hidden="1"/>
    <col min="4866" max="4866" width="5" customWidth="1"/>
    <col min="4867" max="4867" width="25" customWidth="1"/>
    <col min="4868" max="4868" width="20.7109375" customWidth="1"/>
    <col min="4869" max="4869" width="11.28515625" customWidth="1"/>
    <col min="4870" max="4870" width="19.7109375" customWidth="1"/>
    <col min="4871" max="4871" width="28" customWidth="1"/>
    <col min="4872" max="4872" width="133.7109375" bestFit="1" customWidth="1"/>
    <col min="4873" max="5121" width="9.140625" hidden="1"/>
    <col min="5122" max="5122" width="5" customWidth="1"/>
    <col min="5123" max="5123" width="25" customWidth="1"/>
    <col min="5124" max="5124" width="20.7109375" customWidth="1"/>
    <col min="5125" max="5125" width="11.28515625" customWidth="1"/>
    <col min="5126" max="5126" width="19.7109375" customWidth="1"/>
    <col min="5127" max="5127" width="28" customWidth="1"/>
    <col min="5128" max="5128" width="133.7109375" bestFit="1" customWidth="1"/>
    <col min="5129" max="5377" width="9.140625" hidden="1"/>
    <col min="5378" max="5378" width="5" customWidth="1"/>
    <col min="5379" max="5379" width="25" customWidth="1"/>
    <col min="5380" max="5380" width="20.7109375" customWidth="1"/>
    <col min="5381" max="5381" width="11.28515625" customWidth="1"/>
    <col min="5382" max="5382" width="19.7109375" customWidth="1"/>
    <col min="5383" max="5383" width="28" customWidth="1"/>
    <col min="5384" max="5384" width="133.7109375" bestFit="1" customWidth="1"/>
    <col min="5385" max="5633" width="9.140625" hidden="1"/>
    <col min="5634" max="5634" width="5" customWidth="1"/>
    <col min="5635" max="5635" width="25" customWidth="1"/>
    <col min="5636" max="5636" width="20.7109375" customWidth="1"/>
    <col min="5637" max="5637" width="11.28515625" customWidth="1"/>
    <col min="5638" max="5638" width="19.7109375" customWidth="1"/>
    <col min="5639" max="5639" width="28" customWidth="1"/>
    <col min="5640" max="5640" width="133.7109375" bestFit="1" customWidth="1"/>
    <col min="5641" max="5889" width="9.140625" hidden="1"/>
    <col min="5890" max="5890" width="5" customWidth="1"/>
    <col min="5891" max="5891" width="25" customWidth="1"/>
    <col min="5892" max="5892" width="20.7109375" customWidth="1"/>
    <col min="5893" max="5893" width="11.28515625" customWidth="1"/>
    <col min="5894" max="5894" width="19.7109375" customWidth="1"/>
    <col min="5895" max="5895" width="28" customWidth="1"/>
    <col min="5896" max="5896" width="133.7109375" bestFit="1" customWidth="1"/>
    <col min="5897" max="6145" width="9.140625" hidden="1"/>
    <col min="6146" max="6146" width="5" customWidth="1"/>
    <col min="6147" max="6147" width="25" customWidth="1"/>
    <col min="6148" max="6148" width="20.7109375" customWidth="1"/>
    <col min="6149" max="6149" width="11.28515625" customWidth="1"/>
    <col min="6150" max="6150" width="19.7109375" customWidth="1"/>
    <col min="6151" max="6151" width="28" customWidth="1"/>
    <col min="6152" max="6152" width="133.7109375" bestFit="1" customWidth="1"/>
    <col min="6153" max="6401" width="9.140625" hidden="1"/>
    <col min="6402" max="6402" width="5" customWidth="1"/>
    <col min="6403" max="6403" width="25" customWidth="1"/>
    <col min="6404" max="6404" width="20.7109375" customWidth="1"/>
    <col min="6405" max="6405" width="11.28515625" customWidth="1"/>
    <col min="6406" max="6406" width="19.7109375" customWidth="1"/>
    <col min="6407" max="6407" width="28" customWidth="1"/>
    <col min="6408" max="6408" width="133.7109375" bestFit="1" customWidth="1"/>
    <col min="6409" max="6657" width="9.140625" hidden="1"/>
    <col min="6658" max="6658" width="5" customWidth="1"/>
    <col min="6659" max="6659" width="25" customWidth="1"/>
    <col min="6660" max="6660" width="20.7109375" customWidth="1"/>
    <col min="6661" max="6661" width="11.28515625" customWidth="1"/>
    <col min="6662" max="6662" width="19.7109375" customWidth="1"/>
    <col min="6663" max="6663" width="28" customWidth="1"/>
    <col min="6664" max="6664" width="133.7109375" bestFit="1" customWidth="1"/>
    <col min="6665" max="6913" width="9.140625" hidden="1"/>
    <col min="6914" max="6914" width="5" customWidth="1"/>
    <col min="6915" max="6915" width="25" customWidth="1"/>
    <col min="6916" max="6916" width="20.7109375" customWidth="1"/>
    <col min="6917" max="6917" width="11.28515625" customWidth="1"/>
    <col min="6918" max="6918" width="19.7109375" customWidth="1"/>
    <col min="6919" max="6919" width="28" customWidth="1"/>
    <col min="6920" max="6920" width="133.7109375" bestFit="1" customWidth="1"/>
    <col min="6921" max="7169" width="9.140625" hidden="1"/>
    <col min="7170" max="7170" width="5" customWidth="1"/>
    <col min="7171" max="7171" width="25" customWidth="1"/>
    <col min="7172" max="7172" width="20.7109375" customWidth="1"/>
    <col min="7173" max="7173" width="11.28515625" customWidth="1"/>
    <col min="7174" max="7174" width="19.7109375" customWidth="1"/>
    <col min="7175" max="7175" width="28" customWidth="1"/>
    <col min="7176" max="7176" width="133.7109375" bestFit="1" customWidth="1"/>
    <col min="7177" max="7425" width="9.140625" hidden="1"/>
    <col min="7426" max="7426" width="5" customWidth="1"/>
    <col min="7427" max="7427" width="25" customWidth="1"/>
    <col min="7428" max="7428" width="20.7109375" customWidth="1"/>
    <col min="7429" max="7429" width="11.28515625" customWidth="1"/>
    <col min="7430" max="7430" width="19.7109375" customWidth="1"/>
    <col min="7431" max="7431" width="28" customWidth="1"/>
    <col min="7432" max="7432" width="133.7109375" bestFit="1" customWidth="1"/>
    <col min="7433" max="7681" width="9.140625" hidden="1"/>
    <col min="7682" max="7682" width="5" customWidth="1"/>
    <col min="7683" max="7683" width="25" customWidth="1"/>
    <col min="7684" max="7684" width="20.7109375" customWidth="1"/>
    <col min="7685" max="7685" width="11.28515625" customWidth="1"/>
    <col min="7686" max="7686" width="19.7109375" customWidth="1"/>
    <col min="7687" max="7687" width="28" customWidth="1"/>
    <col min="7688" max="7688" width="133.7109375" bestFit="1" customWidth="1"/>
    <col min="7689" max="7937" width="9.140625" hidden="1"/>
    <col min="7938" max="7938" width="5" customWidth="1"/>
    <col min="7939" max="7939" width="25" customWidth="1"/>
    <col min="7940" max="7940" width="20.7109375" customWidth="1"/>
    <col min="7941" max="7941" width="11.28515625" customWidth="1"/>
    <col min="7942" max="7942" width="19.7109375" customWidth="1"/>
    <col min="7943" max="7943" width="28" customWidth="1"/>
    <col min="7944" max="7944" width="133.7109375" bestFit="1" customWidth="1"/>
    <col min="7945" max="8193" width="9.140625" hidden="1"/>
    <col min="8194" max="8194" width="5" customWidth="1"/>
    <col min="8195" max="8195" width="25" customWidth="1"/>
    <col min="8196" max="8196" width="20.7109375" customWidth="1"/>
    <col min="8197" max="8197" width="11.28515625" customWidth="1"/>
    <col min="8198" max="8198" width="19.7109375" customWidth="1"/>
    <col min="8199" max="8199" width="28" customWidth="1"/>
    <col min="8200" max="8200" width="133.7109375" bestFit="1" customWidth="1"/>
    <col min="8201" max="8449" width="9.140625" hidden="1"/>
    <col min="8450" max="8450" width="5" customWidth="1"/>
    <col min="8451" max="8451" width="25" customWidth="1"/>
    <col min="8452" max="8452" width="20.7109375" customWidth="1"/>
    <col min="8453" max="8453" width="11.28515625" customWidth="1"/>
    <col min="8454" max="8454" width="19.7109375" customWidth="1"/>
    <col min="8455" max="8455" width="28" customWidth="1"/>
    <col min="8456" max="8456" width="133.7109375" bestFit="1" customWidth="1"/>
    <col min="8457" max="8705" width="9.140625" hidden="1"/>
    <col min="8706" max="8706" width="5" customWidth="1"/>
    <col min="8707" max="8707" width="25" customWidth="1"/>
    <col min="8708" max="8708" width="20.7109375" customWidth="1"/>
    <col min="8709" max="8709" width="11.28515625" customWidth="1"/>
    <col min="8710" max="8710" width="19.7109375" customWidth="1"/>
    <col min="8711" max="8711" width="28" customWidth="1"/>
    <col min="8712" max="8712" width="133.7109375" bestFit="1" customWidth="1"/>
    <col min="8713" max="8961" width="9.140625" hidden="1"/>
    <col min="8962" max="8962" width="5" customWidth="1"/>
    <col min="8963" max="8963" width="25" customWidth="1"/>
    <col min="8964" max="8964" width="20.7109375" customWidth="1"/>
    <col min="8965" max="8965" width="11.28515625" customWidth="1"/>
    <col min="8966" max="8966" width="19.7109375" customWidth="1"/>
    <col min="8967" max="8967" width="28" customWidth="1"/>
    <col min="8968" max="8968" width="133.7109375" bestFit="1" customWidth="1"/>
    <col min="8969" max="9217" width="9.140625" hidden="1"/>
    <col min="9218" max="9218" width="5" customWidth="1"/>
    <col min="9219" max="9219" width="25" customWidth="1"/>
    <col min="9220" max="9220" width="20.7109375" customWidth="1"/>
    <col min="9221" max="9221" width="11.28515625" customWidth="1"/>
    <col min="9222" max="9222" width="19.7109375" customWidth="1"/>
    <col min="9223" max="9223" width="28" customWidth="1"/>
    <col min="9224" max="9224" width="133.7109375" bestFit="1" customWidth="1"/>
    <col min="9225" max="9473" width="9.140625" hidden="1"/>
    <col min="9474" max="9474" width="5" customWidth="1"/>
    <col min="9475" max="9475" width="25" customWidth="1"/>
    <col min="9476" max="9476" width="20.7109375" customWidth="1"/>
    <col min="9477" max="9477" width="11.28515625" customWidth="1"/>
    <col min="9478" max="9478" width="19.7109375" customWidth="1"/>
    <col min="9479" max="9479" width="28" customWidth="1"/>
    <col min="9480" max="9480" width="133.7109375" bestFit="1" customWidth="1"/>
    <col min="9481" max="9729" width="9.140625" hidden="1"/>
    <col min="9730" max="9730" width="5" customWidth="1"/>
    <col min="9731" max="9731" width="25" customWidth="1"/>
    <col min="9732" max="9732" width="20.7109375" customWidth="1"/>
    <col min="9733" max="9733" width="11.28515625" customWidth="1"/>
    <col min="9734" max="9734" width="19.7109375" customWidth="1"/>
    <col min="9735" max="9735" width="28" customWidth="1"/>
    <col min="9736" max="9736" width="133.7109375" bestFit="1" customWidth="1"/>
    <col min="9737" max="9985" width="9.140625" hidden="1"/>
    <col min="9986" max="9986" width="5" customWidth="1"/>
    <col min="9987" max="9987" width="25" customWidth="1"/>
    <col min="9988" max="9988" width="20.7109375" customWidth="1"/>
    <col min="9989" max="9989" width="11.28515625" customWidth="1"/>
    <col min="9990" max="9990" width="19.7109375" customWidth="1"/>
    <col min="9991" max="9991" width="28" customWidth="1"/>
    <col min="9992" max="9992" width="133.7109375" bestFit="1" customWidth="1"/>
    <col min="9993" max="10241" width="9.140625" hidden="1"/>
    <col min="10242" max="10242" width="5" customWidth="1"/>
    <col min="10243" max="10243" width="25" customWidth="1"/>
    <col min="10244" max="10244" width="20.7109375" customWidth="1"/>
    <col min="10245" max="10245" width="11.28515625" customWidth="1"/>
    <col min="10246" max="10246" width="19.7109375" customWidth="1"/>
    <col min="10247" max="10247" width="28" customWidth="1"/>
    <col min="10248" max="10248" width="133.7109375" bestFit="1" customWidth="1"/>
    <col min="10249" max="10497" width="9.140625" hidden="1"/>
    <col min="10498" max="10498" width="5" customWidth="1"/>
    <col min="10499" max="10499" width="25" customWidth="1"/>
    <col min="10500" max="10500" width="20.7109375" customWidth="1"/>
    <col min="10501" max="10501" width="11.28515625" customWidth="1"/>
    <col min="10502" max="10502" width="19.7109375" customWidth="1"/>
    <col min="10503" max="10503" width="28" customWidth="1"/>
    <col min="10504" max="10504" width="133.7109375" bestFit="1" customWidth="1"/>
    <col min="10505" max="10753" width="9.140625" hidden="1"/>
    <col min="10754" max="10754" width="5" customWidth="1"/>
    <col min="10755" max="10755" width="25" customWidth="1"/>
    <col min="10756" max="10756" width="20.7109375" customWidth="1"/>
    <col min="10757" max="10757" width="11.28515625" customWidth="1"/>
    <col min="10758" max="10758" width="19.7109375" customWidth="1"/>
    <col min="10759" max="10759" width="28" customWidth="1"/>
    <col min="10760" max="10760" width="133.7109375" bestFit="1" customWidth="1"/>
    <col min="10761" max="11009" width="9.140625" hidden="1"/>
    <col min="11010" max="11010" width="5" customWidth="1"/>
    <col min="11011" max="11011" width="25" customWidth="1"/>
    <col min="11012" max="11012" width="20.7109375" customWidth="1"/>
    <col min="11013" max="11013" width="11.28515625" customWidth="1"/>
    <col min="11014" max="11014" width="19.7109375" customWidth="1"/>
    <col min="11015" max="11015" width="28" customWidth="1"/>
    <col min="11016" max="11016" width="133.7109375" bestFit="1" customWidth="1"/>
    <col min="11017" max="11265" width="9.140625" hidden="1"/>
    <col min="11266" max="11266" width="5" customWidth="1"/>
    <col min="11267" max="11267" width="25" customWidth="1"/>
    <col min="11268" max="11268" width="20.7109375" customWidth="1"/>
    <col min="11269" max="11269" width="11.28515625" customWidth="1"/>
    <col min="11270" max="11270" width="19.7109375" customWidth="1"/>
    <col min="11271" max="11271" width="28" customWidth="1"/>
    <col min="11272" max="11272" width="133.7109375" bestFit="1" customWidth="1"/>
    <col min="11273" max="11521" width="9.140625" hidden="1"/>
    <col min="11522" max="11522" width="5" customWidth="1"/>
    <col min="11523" max="11523" width="25" customWidth="1"/>
    <col min="11524" max="11524" width="20.7109375" customWidth="1"/>
    <col min="11525" max="11525" width="11.28515625" customWidth="1"/>
    <col min="11526" max="11526" width="19.7109375" customWidth="1"/>
    <col min="11527" max="11527" width="28" customWidth="1"/>
    <col min="11528" max="11528" width="133.7109375" bestFit="1" customWidth="1"/>
    <col min="11529" max="11777" width="9.140625" hidden="1"/>
    <col min="11778" max="11778" width="5" customWidth="1"/>
    <col min="11779" max="11779" width="25" customWidth="1"/>
    <col min="11780" max="11780" width="20.7109375" customWidth="1"/>
    <col min="11781" max="11781" width="11.28515625" customWidth="1"/>
    <col min="11782" max="11782" width="19.7109375" customWidth="1"/>
    <col min="11783" max="11783" width="28" customWidth="1"/>
    <col min="11784" max="11784" width="133.7109375" bestFit="1" customWidth="1"/>
    <col min="11785" max="12033" width="9.140625" hidden="1"/>
    <col min="12034" max="12034" width="5" customWidth="1"/>
    <col min="12035" max="12035" width="25" customWidth="1"/>
    <col min="12036" max="12036" width="20.7109375" customWidth="1"/>
    <col min="12037" max="12037" width="11.28515625" customWidth="1"/>
    <col min="12038" max="12038" width="19.7109375" customWidth="1"/>
    <col min="12039" max="12039" width="28" customWidth="1"/>
    <col min="12040" max="12040" width="133.7109375" bestFit="1" customWidth="1"/>
    <col min="12041" max="12289" width="9.140625" hidden="1"/>
    <col min="12290" max="12290" width="5" customWidth="1"/>
    <col min="12291" max="12291" width="25" customWidth="1"/>
    <col min="12292" max="12292" width="20.7109375" customWidth="1"/>
    <col min="12293" max="12293" width="11.28515625" customWidth="1"/>
    <col min="12294" max="12294" width="19.7109375" customWidth="1"/>
    <col min="12295" max="12295" width="28" customWidth="1"/>
    <col min="12296" max="12296" width="133.7109375" bestFit="1" customWidth="1"/>
    <col min="12297" max="12545" width="9.140625" hidden="1"/>
    <col min="12546" max="12546" width="5" customWidth="1"/>
    <col min="12547" max="12547" width="25" customWidth="1"/>
    <col min="12548" max="12548" width="20.7109375" customWidth="1"/>
    <col min="12549" max="12549" width="11.28515625" customWidth="1"/>
    <col min="12550" max="12550" width="19.7109375" customWidth="1"/>
    <col min="12551" max="12551" width="28" customWidth="1"/>
    <col min="12552" max="12552" width="133.7109375" bestFit="1" customWidth="1"/>
    <col min="12553" max="12801" width="9.140625" hidden="1"/>
    <col min="12802" max="12802" width="5" customWidth="1"/>
    <col min="12803" max="12803" width="25" customWidth="1"/>
    <col min="12804" max="12804" width="20.7109375" customWidth="1"/>
    <col min="12805" max="12805" width="11.28515625" customWidth="1"/>
    <col min="12806" max="12806" width="19.7109375" customWidth="1"/>
    <col min="12807" max="12807" width="28" customWidth="1"/>
    <col min="12808" max="12808" width="133.7109375" bestFit="1" customWidth="1"/>
    <col min="12809" max="13057" width="9.140625" hidden="1"/>
    <col min="13058" max="13058" width="5" customWidth="1"/>
    <col min="13059" max="13059" width="25" customWidth="1"/>
    <col min="13060" max="13060" width="20.7109375" customWidth="1"/>
    <col min="13061" max="13061" width="11.28515625" customWidth="1"/>
    <col min="13062" max="13062" width="19.7109375" customWidth="1"/>
    <col min="13063" max="13063" width="28" customWidth="1"/>
    <col min="13064" max="13064" width="133.7109375" bestFit="1" customWidth="1"/>
    <col min="13065" max="13313" width="9.140625" hidden="1"/>
    <col min="13314" max="13314" width="5" customWidth="1"/>
    <col min="13315" max="13315" width="25" customWidth="1"/>
    <col min="13316" max="13316" width="20.7109375" customWidth="1"/>
    <col min="13317" max="13317" width="11.28515625" customWidth="1"/>
    <col min="13318" max="13318" width="19.7109375" customWidth="1"/>
    <col min="13319" max="13319" width="28" customWidth="1"/>
    <col min="13320" max="13320" width="133.7109375" bestFit="1" customWidth="1"/>
    <col min="13321" max="13569" width="9.140625" hidden="1"/>
    <col min="13570" max="13570" width="5" customWidth="1"/>
    <col min="13571" max="13571" width="25" customWidth="1"/>
    <col min="13572" max="13572" width="20.7109375" customWidth="1"/>
    <col min="13573" max="13573" width="11.28515625" customWidth="1"/>
    <col min="13574" max="13574" width="19.7109375" customWidth="1"/>
    <col min="13575" max="13575" width="28" customWidth="1"/>
    <col min="13576" max="13576" width="133.7109375" bestFit="1" customWidth="1"/>
    <col min="13577" max="13825" width="9.140625" hidden="1"/>
    <col min="13826" max="13826" width="5" customWidth="1"/>
    <col min="13827" max="13827" width="25" customWidth="1"/>
    <col min="13828" max="13828" width="20.7109375" customWidth="1"/>
    <col min="13829" max="13829" width="11.28515625" customWidth="1"/>
    <col min="13830" max="13830" width="19.7109375" customWidth="1"/>
    <col min="13831" max="13831" width="28" customWidth="1"/>
    <col min="13832" max="13832" width="133.7109375" bestFit="1" customWidth="1"/>
    <col min="13833" max="14081" width="9.140625" hidden="1"/>
    <col min="14082" max="14082" width="5" customWidth="1"/>
    <col min="14083" max="14083" width="25" customWidth="1"/>
    <col min="14084" max="14084" width="20.7109375" customWidth="1"/>
    <col min="14085" max="14085" width="11.28515625" customWidth="1"/>
    <col min="14086" max="14086" width="19.7109375" customWidth="1"/>
    <col min="14087" max="14087" width="28" customWidth="1"/>
    <col min="14088" max="14088" width="133.7109375" bestFit="1" customWidth="1"/>
    <col min="14089" max="14337" width="9.140625" hidden="1"/>
    <col min="14338" max="14338" width="5" customWidth="1"/>
    <col min="14339" max="14339" width="25" customWidth="1"/>
    <col min="14340" max="14340" width="20.7109375" customWidth="1"/>
    <col min="14341" max="14341" width="11.28515625" customWidth="1"/>
    <col min="14342" max="14342" width="19.7109375" customWidth="1"/>
    <col min="14343" max="14343" width="28" customWidth="1"/>
    <col min="14344" max="14344" width="133.7109375" bestFit="1" customWidth="1"/>
    <col min="14345" max="14593" width="9.140625" hidden="1"/>
    <col min="14594" max="14594" width="5" customWidth="1"/>
    <col min="14595" max="14595" width="25" customWidth="1"/>
    <col min="14596" max="14596" width="20.7109375" customWidth="1"/>
    <col min="14597" max="14597" width="11.28515625" customWidth="1"/>
    <col min="14598" max="14598" width="19.7109375" customWidth="1"/>
    <col min="14599" max="14599" width="28" customWidth="1"/>
    <col min="14600" max="14600" width="133.7109375" bestFit="1" customWidth="1"/>
    <col min="14601" max="14849" width="9.140625" hidden="1"/>
    <col min="14850" max="14850" width="5" customWidth="1"/>
    <col min="14851" max="14851" width="25" customWidth="1"/>
    <col min="14852" max="14852" width="20.7109375" customWidth="1"/>
    <col min="14853" max="14853" width="11.28515625" customWidth="1"/>
    <col min="14854" max="14854" width="19.7109375" customWidth="1"/>
    <col min="14855" max="14855" width="28" customWidth="1"/>
    <col min="14856" max="14856" width="133.7109375" bestFit="1" customWidth="1"/>
    <col min="14857" max="15105" width="9.140625" hidden="1"/>
    <col min="15106" max="15106" width="5" customWidth="1"/>
    <col min="15107" max="15107" width="25" customWidth="1"/>
    <col min="15108" max="15108" width="20.7109375" customWidth="1"/>
    <col min="15109" max="15109" width="11.28515625" customWidth="1"/>
    <col min="15110" max="15110" width="19.7109375" customWidth="1"/>
    <col min="15111" max="15111" width="28" customWidth="1"/>
    <col min="15112" max="15112" width="133.7109375" bestFit="1" customWidth="1"/>
    <col min="15113" max="15361" width="9.140625" hidden="1"/>
    <col min="15362" max="15362" width="5" customWidth="1"/>
    <col min="15363" max="15363" width="25" customWidth="1"/>
    <col min="15364" max="15364" width="20.7109375" customWidth="1"/>
    <col min="15365" max="15365" width="11.28515625" customWidth="1"/>
    <col min="15366" max="15366" width="19.7109375" customWidth="1"/>
    <col min="15367" max="15367" width="28" customWidth="1"/>
    <col min="15368" max="15368" width="133.7109375" bestFit="1" customWidth="1"/>
    <col min="15369" max="15617" width="9.140625" hidden="1"/>
    <col min="15618" max="15618" width="5" customWidth="1"/>
    <col min="15619" max="15619" width="25" customWidth="1"/>
    <col min="15620" max="15620" width="20.7109375" customWidth="1"/>
    <col min="15621" max="15621" width="11.28515625" customWidth="1"/>
    <col min="15622" max="15622" width="19.7109375" customWidth="1"/>
    <col min="15623" max="15623" width="28" customWidth="1"/>
    <col min="15624" max="15624" width="133.7109375" bestFit="1" customWidth="1"/>
    <col min="15625" max="15873" width="9.140625" hidden="1"/>
    <col min="15874" max="15874" width="5" customWidth="1"/>
    <col min="15875" max="15875" width="25" customWidth="1"/>
    <col min="15876" max="15876" width="20.7109375" customWidth="1"/>
    <col min="15877" max="15877" width="11.28515625" customWidth="1"/>
    <col min="15878" max="15878" width="19.7109375" customWidth="1"/>
    <col min="15879" max="15879" width="28" customWidth="1"/>
    <col min="15880" max="15880" width="133.7109375" bestFit="1" customWidth="1"/>
    <col min="15881" max="16129" width="9.140625" hidden="1"/>
    <col min="16130" max="16130" width="5" customWidth="1"/>
    <col min="16131" max="16131" width="25" customWidth="1"/>
    <col min="16132" max="16132" width="20.7109375" customWidth="1"/>
    <col min="16133" max="16133" width="11.28515625" customWidth="1"/>
    <col min="16134" max="16134" width="19.7109375" customWidth="1"/>
    <col min="16135" max="16135" width="28" customWidth="1"/>
    <col min="16136" max="16136" width="133.7109375" bestFit="1" customWidth="1"/>
    <col min="16137" max="16384" width="9.140625" hidden="1"/>
  </cols>
  <sheetData>
    <row r="2" spans="1:8" s="44" customFormat="1" ht="24" customHeight="1"/>
    <row r="3" spans="1:8" s="44" customFormat="1" ht="24" customHeight="1">
      <c r="A3" s="45"/>
      <c r="B3" s="46" t="s">
        <v>33</v>
      </c>
      <c r="E3" s="47" t="s">
        <v>160</v>
      </c>
      <c r="F3" s="47"/>
    </row>
    <row r="4" spans="1:8" s="44" customFormat="1" ht="24" customHeight="1">
      <c r="A4" s="48"/>
      <c r="B4" s="49" t="s">
        <v>161</v>
      </c>
      <c r="E4" s="50" t="s">
        <v>162</v>
      </c>
      <c r="F4" s="50"/>
    </row>
    <row r="5" spans="1:8" s="44" customFormat="1" ht="24" customHeight="1">
      <c r="A5" s="51"/>
      <c r="B5" s="52" t="s">
        <v>163</v>
      </c>
      <c r="E5" s="53" t="s">
        <v>164</v>
      </c>
      <c r="F5" s="53"/>
    </row>
    <row r="8" spans="1:8" ht="15.75">
      <c r="F8" s="178" t="s">
        <v>167</v>
      </c>
      <c r="G8" s="178"/>
    </row>
    <row r="9" spans="1:8" s="54" customFormat="1" ht="30">
      <c r="B9" s="54" t="s">
        <v>11</v>
      </c>
      <c r="C9" s="54" t="s">
        <v>165</v>
      </c>
      <c r="D9" s="54" t="s">
        <v>260</v>
      </c>
      <c r="E9" s="54" t="s">
        <v>166</v>
      </c>
      <c r="F9" s="66" t="s">
        <v>410</v>
      </c>
      <c r="G9" s="66" t="s">
        <v>434</v>
      </c>
      <c r="H9" s="66" t="s">
        <v>168</v>
      </c>
    </row>
    <row r="10" spans="1:8" ht="45.75" customHeight="1">
      <c r="A10" s="67">
        <v>1</v>
      </c>
      <c r="B10" t="s">
        <v>169</v>
      </c>
      <c r="C10" t="s">
        <v>170</v>
      </c>
      <c r="D10" t="s">
        <v>171</v>
      </c>
      <c r="E10" t="s">
        <v>32</v>
      </c>
      <c r="F10" s="11" t="s">
        <v>33</v>
      </c>
      <c r="G10" s="11" t="s">
        <v>411</v>
      </c>
      <c r="H10" s="11" t="s">
        <v>412</v>
      </c>
    </row>
    <row r="11" spans="1:8">
      <c r="A11" s="56">
        <v>2</v>
      </c>
      <c r="B11" t="s">
        <v>174</v>
      </c>
      <c r="C11" t="s">
        <v>175</v>
      </c>
      <c r="D11" t="s">
        <v>171</v>
      </c>
      <c r="E11" t="s">
        <v>32</v>
      </c>
      <c r="F11" s="11" t="s">
        <v>33</v>
      </c>
      <c r="G11" s="11" t="s">
        <v>411</v>
      </c>
      <c r="H11" s="11" t="s">
        <v>413</v>
      </c>
    </row>
    <row r="12" spans="1:8" ht="30">
      <c r="A12" s="151">
        <v>3</v>
      </c>
      <c r="B12" t="s">
        <v>177</v>
      </c>
      <c r="C12" t="s">
        <v>178</v>
      </c>
      <c r="D12" t="s">
        <v>171</v>
      </c>
      <c r="E12" t="s">
        <v>32</v>
      </c>
      <c r="F12" s="11" t="s">
        <v>33</v>
      </c>
      <c r="G12" s="11" t="s">
        <v>556</v>
      </c>
      <c r="H12" s="11" t="s">
        <v>557</v>
      </c>
    </row>
    <row r="13" spans="1:8">
      <c r="A13" s="58">
        <v>4</v>
      </c>
      <c r="B13" t="s">
        <v>179</v>
      </c>
      <c r="C13" t="s">
        <v>180</v>
      </c>
      <c r="D13" t="s">
        <v>171</v>
      </c>
      <c r="E13" t="s">
        <v>32</v>
      </c>
      <c r="F13" s="11" t="s">
        <v>33</v>
      </c>
      <c r="G13" s="11" t="s">
        <v>33</v>
      </c>
      <c r="H13" s="11" t="s">
        <v>176</v>
      </c>
    </row>
    <row r="14" spans="1:8">
      <c r="A14" s="67">
        <v>5</v>
      </c>
      <c r="B14" t="s">
        <v>181</v>
      </c>
      <c r="C14" t="s">
        <v>182</v>
      </c>
      <c r="D14" t="s">
        <v>171</v>
      </c>
      <c r="E14" t="s">
        <v>32</v>
      </c>
      <c r="F14" s="11" t="s">
        <v>411</v>
      </c>
      <c r="G14" s="11" t="s">
        <v>411</v>
      </c>
      <c r="H14" s="11" t="s">
        <v>331</v>
      </c>
    </row>
    <row r="15" spans="1:8" ht="75">
      <c r="A15" s="152">
        <v>6</v>
      </c>
      <c r="B15" t="s">
        <v>332</v>
      </c>
      <c r="C15" t="s">
        <v>170</v>
      </c>
      <c r="D15" t="s">
        <v>171</v>
      </c>
      <c r="E15" t="s">
        <v>32</v>
      </c>
      <c r="F15" s="11" t="s">
        <v>33</v>
      </c>
      <c r="G15" s="11" t="s">
        <v>558</v>
      </c>
      <c r="H15" s="11" t="s">
        <v>559</v>
      </c>
    </row>
    <row r="16" spans="1:8">
      <c r="A16" s="68">
        <v>7</v>
      </c>
      <c r="B16" t="s">
        <v>183</v>
      </c>
      <c r="C16" t="s">
        <v>184</v>
      </c>
      <c r="D16" t="s">
        <v>171</v>
      </c>
      <c r="E16" t="s">
        <v>32</v>
      </c>
      <c r="F16" s="11" t="s">
        <v>33</v>
      </c>
      <c r="G16" s="11" t="s">
        <v>33</v>
      </c>
      <c r="H16" s="11" t="s">
        <v>261</v>
      </c>
    </row>
    <row r="17" spans="1:9" ht="60">
      <c r="A17" s="152">
        <v>8</v>
      </c>
      <c r="B17" t="s">
        <v>185</v>
      </c>
      <c r="C17" t="s">
        <v>186</v>
      </c>
      <c r="D17" t="s">
        <v>171</v>
      </c>
      <c r="E17" t="s">
        <v>32</v>
      </c>
      <c r="F17" s="11" t="s">
        <v>33</v>
      </c>
      <c r="G17" s="11" t="s">
        <v>560</v>
      </c>
      <c r="H17" s="11" t="s">
        <v>561</v>
      </c>
    </row>
    <row r="18" spans="1:9">
      <c r="A18" s="58">
        <v>9</v>
      </c>
      <c r="B18" t="s">
        <v>187</v>
      </c>
      <c r="C18" t="s">
        <v>170</v>
      </c>
      <c r="D18" t="s">
        <v>171</v>
      </c>
      <c r="E18" t="s">
        <v>32</v>
      </c>
      <c r="F18" s="11" t="s">
        <v>33</v>
      </c>
      <c r="G18" s="11" t="s">
        <v>33</v>
      </c>
      <c r="H18" s="11" t="s">
        <v>176</v>
      </c>
    </row>
    <row r="19" spans="1:9">
      <c r="A19" s="58">
        <v>10</v>
      </c>
      <c r="B19" t="s">
        <v>188</v>
      </c>
      <c r="C19" t="s">
        <v>189</v>
      </c>
      <c r="D19" t="s">
        <v>171</v>
      </c>
      <c r="E19" t="s">
        <v>32</v>
      </c>
      <c r="F19" s="11" t="s">
        <v>33</v>
      </c>
      <c r="G19" s="11" t="s">
        <v>33</v>
      </c>
      <c r="H19" s="11" t="s">
        <v>176</v>
      </c>
    </row>
    <row r="20" spans="1:9">
      <c r="A20" s="58">
        <v>11</v>
      </c>
      <c r="B20" t="s">
        <v>190</v>
      </c>
      <c r="C20" t="s">
        <v>186</v>
      </c>
      <c r="D20" t="s">
        <v>171</v>
      </c>
      <c r="E20" t="s">
        <v>32</v>
      </c>
      <c r="F20" s="11" t="s">
        <v>33</v>
      </c>
      <c r="G20" s="11" t="s">
        <v>33</v>
      </c>
      <c r="H20" s="11" t="s">
        <v>176</v>
      </c>
    </row>
    <row r="21" spans="1:9">
      <c r="A21" s="98">
        <v>12</v>
      </c>
      <c r="B21" t="s">
        <v>191</v>
      </c>
      <c r="C21" t="s">
        <v>180</v>
      </c>
      <c r="D21" t="s">
        <v>171</v>
      </c>
      <c r="E21" t="s">
        <v>32</v>
      </c>
      <c r="F21" s="11" t="s">
        <v>33</v>
      </c>
      <c r="G21" s="11" t="s">
        <v>33</v>
      </c>
      <c r="H21" s="11" t="s">
        <v>414</v>
      </c>
    </row>
    <row r="22" spans="1:9">
      <c r="A22" s="98">
        <v>13</v>
      </c>
      <c r="B22" t="s">
        <v>192</v>
      </c>
      <c r="C22" t="s">
        <v>175</v>
      </c>
      <c r="D22" t="s">
        <v>171</v>
      </c>
      <c r="E22" t="s">
        <v>32</v>
      </c>
      <c r="F22" s="11" t="s">
        <v>33</v>
      </c>
      <c r="G22" s="11" t="s">
        <v>33</v>
      </c>
      <c r="H22" s="11" t="s">
        <v>562</v>
      </c>
    </row>
    <row r="23" spans="1:9">
      <c r="A23" s="56">
        <v>14</v>
      </c>
      <c r="B23" t="s">
        <v>193</v>
      </c>
      <c r="C23" t="s">
        <v>194</v>
      </c>
      <c r="D23" t="s">
        <v>171</v>
      </c>
      <c r="E23" t="s">
        <v>32</v>
      </c>
      <c r="F23" s="11" t="s">
        <v>33</v>
      </c>
      <c r="G23" s="11" t="s">
        <v>33</v>
      </c>
      <c r="H23" s="11" t="s">
        <v>415</v>
      </c>
    </row>
    <row r="24" spans="1:9">
      <c r="A24" s="58">
        <v>15</v>
      </c>
      <c r="B24" t="s">
        <v>196</v>
      </c>
      <c r="C24" t="s">
        <v>170</v>
      </c>
      <c r="D24" t="s">
        <v>171</v>
      </c>
      <c r="E24" t="s">
        <v>32</v>
      </c>
      <c r="F24" s="11" t="s">
        <v>33</v>
      </c>
      <c r="G24" s="11" t="s">
        <v>33</v>
      </c>
      <c r="H24" s="11" t="s">
        <v>176</v>
      </c>
      <c r="I24" t="s">
        <v>195</v>
      </c>
    </row>
    <row r="25" spans="1:9">
      <c r="A25" s="58">
        <v>16</v>
      </c>
      <c r="B25" t="s">
        <v>197</v>
      </c>
      <c r="C25" t="s">
        <v>197</v>
      </c>
      <c r="D25" t="s">
        <v>171</v>
      </c>
      <c r="E25" t="s">
        <v>32</v>
      </c>
      <c r="F25" s="11" t="s">
        <v>33</v>
      </c>
      <c r="G25" s="11" t="s">
        <v>33</v>
      </c>
      <c r="H25" s="11" t="s">
        <v>198</v>
      </c>
    </row>
    <row r="26" spans="1:9">
      <c r="A26" s="56">
        <v>17</v>
      </c>
      <c r="B26" t="s">
        <v>416</v>
      </c>
      <c r="C26" t="s">
        <v>173</v>
      </c>
      <c r="D26" t="s">
        <v>171</v>
      </c>
      <c r="E26" t="s">
        <v>32</v>
      </c>
      <c r="F26" s="11" t="s">
        <v>33</v>
      </c>
      <c r="G26" s="11" t="s">
        <v>33</v>
      </c>
      <c r="H26" s="11" t="s">
        <v>563</v>
      </c>
    </row>
    <row r="27" spans="1:9" ht="45">
      <c r="A27" s="152">
        <v>18</v>
      </c>
      <c r="B27" t="s">
        <v>417</v>
      </c>
      <c r="D27" t="s">
        <v>171</v>
      </c>
      <c r="E27" t="s">
        <v>32</v>
      </c>
      <c r="F27" s="11" t="s">
        <v>33</v>
      </c>
      <c r="G27" s="11" t="s">
        <v>560</v>
      </c>
      <c r="H27" s="11" t="s">
        <v>564</v>
      </c>
    </row>
    <row r="28" spans="1:9">
      <c r="A28" s="55">
        <v>19</v>
      </c>
      <c r="B28" t="s">
        <v>435</v>
      </c>
      <c r="D28" t="s">
        <v>171</v>
      </c>
      <c r="E28" s="59" t="s">
        <v>136</v>
      </c>
      <c r="F28" s="11"/>
      <c r="G28" s="11"/>
      <c r="H28" s="11" t="s">
        <v>418</v>
      </c>
    </row>
    <row r="29" spans="1:9">
      <c r="A29" s="98">
        <v>20</v>
      </c>
      <c r="B29" t="s">
        <v>199</v>
      </c>
      <c r="C29" t="s">
        <v>184</v>
      </c>
      <c r="D29" t="s">
        <v>171</v>
      </c>
      <c r="E29" t="s">
        <v>32</v>
      </c>
      <c r="F29" s="11" t="s">
        <v>33</v>
      </c>
      <c r="G29" s="11" t="s">
        <v>33</v>
      </c>
      <c r="H29" s="11" t="s">
        <v>436</v>
      </c>
    </row>
    <row r="30" spans="1:9" ht="30">
      <c r="A30" s="56">
        <v>21</v>
      </c>
      <c r="B30" t="s">
        <v>200</v>
      </c>
      <c r="D30" t="s">
        <v>171</v>
      </c>
      <c r="E30" t="s">
        <v>32</v>
      </c>
      <c r="F30" s="11" t="s">
        <v>411</v>
      </c>
      <c r="G30" s="11" t="s">
        <v>411</v>
      </c>
      <c r="H30" s="11" t="s">
        <v>437</v>
      </c>
    </row>
    <row r="31" spans="1:9" ht="30">
      <c r="A31" s="151">
        <v>22</v>
      </c>
      <c r="B31" t="s">
        <v>201</v>
      </c>
      <c r="C31" t="s">
        <v>180</v>
      </c>
      <c r="D31" t="s">
        <v>171</v>
      </c>
      <c r="E31" t="s">
        <v>32</v>
      </c>
      <c r="F31" s="11" t="s">
        <v>33</v>
      </c>
      <c r="G31" s="11" t="s">
        <v>560</v>
      </c>
      <c r="H31" s="11" t="s">
        <v>565</v>
      </c>
    </row>
    <row r="32" spans="1:9" ht="30">
      <c r="A32" s="98">
        <v>23</v>
      </c>
      <c r="B32" t="s">
        <v>202</v>
      </c>
      <c r="C32" t="s">
        <v>203</v>
      </c>
      <c r="D32" t="s">
        <v>171</v>
      </c>
      <c r="E32" t="s">
        <v>32</v>
      </c>
      <c r="F32" s="11" t="s">
        <v>33</v>
      </c>
      <c r="G32" s="11" t="s">
        <v>33</v>
      </c>
      <c r="H32" s="11" t="s">
        <v>419</v>
      </c>
    </row>
    <row r="33" spans="1:8">
      <c r="A33" s="69">
        <v>24</v>
      </c>
      <c r="B33" t="s">
        <v>204</v>
      </c>
      <c r="C33" t="s">
        <v>205</v>
      </c>
      <c r="D33" t="s">
        <v>206</v>
      </c>
      <c r="E33" s="59" t="s">
        <v>136</v>
      </c>
      <c r="F33" s="11" t="s">
        <v>172</v>
      </c>
      <c r="G33" s="11"/>
      <c r="H33" s="11" t="s">
        <v>262</v>
      </c>
    </row>
    <row r="34" spans="1:8" ht="30">
      <c r="A34" s="98">
        <v>25</v>
      </c>
      <c r="B34" t="s">
        <v>208</v>
      </c>
      <c r="C34" t="s">
        <v>203</v>
      </c>
      <c r="D34" t="s">
        <v>206</v>
      </c>
      <c r="E34" t="s">
        <v>32</v>
      </c>
      <c r="F34" s="11" t="s">
        <v>33</v>
      </c>
      <c r="G34" s="11" t="s">
        <v>33</v>
      </c>
      <c r="H34" s="11" t="s">
        <v>566</v>
      </c>
    </row>
    <row r="35" spans="1:8">
      <c r="A35" s="57">
        <v>26</v>
      </c>
      <c r="B35" t="s">
        <v>209</v>
      </c>
      <c r="D35" t="s">
        <v>206</v>
      </c>
      <c r="E35" t="s">
        <v>32</v>
      </c>
      <c r="F35" s="11" t="s">
        <v>172</v>
      </c>
      <c r="G35" s="11"/>
      <c r="H35" s="11" t="s">
        <v>567</v>
      </c>
    </row>
    <row r="36" spans="1:8">
      <c r="A36" s="63">
        <v>27</v>
      </c>
      <c r="B36" t="s">
        <v>210</v>
      </c>
      <c r="C36" t="s">
        <v>211</v>
      </c>
      <c r="D36" t="s">
        <v>206</v>
      </c>
      <c r="E36" t="s">
        <v>32</v>
      </c>
      <c r="F36" s="11" t="s">
        <v>33</v>
      </c>
      <c r="G36" s="11" t="s">
        <v>337</v>
      </c>
      <c r="H36" s="11" t="s">
        <v>568</v>
      </c>
    </row>
    <row r="37" spans="1:8" ht="45">
      <c r="A37" s="64">
        <v>28</v>
      </c>
      <c r="B37" t="s">
        <v>213</v>
      </c>
      <c r="C37" t="s">
        <v>214</v>
      </c>
      <c r="D37" t="s">
        <v>206</v>
      </c>
      <c r="E37" s="62" t="s">
        <v>136</v>
      </c>
      <c r="F37" s="11"/>
      <c r="G37" s="11"/>
      <c r="H37" s="11" t="s">
        <v>569</v>
      </c>
    </row>
    <row r="38" spans="1:8">
      <c r="A38" s="102">
        <v>29</v>
      </c>
      <c r="B38" t="s">
        <v>215</v>
      </c>
      <c r="C38" t="s">
        <v>184</v>
      </c>
      <c r="D38" t="s">
        <v>206</v>
      </c>
      <c r="E38" s="62" t="s">
        <v>136</v>
      </c>
      <c r="F38" s="11" t="s">
        <v>411</v>
      </c>
      <c r="G38" s="11" t="s">
        <v>411</v>
      </c>
      <c r="H38" s="11" t="s">
        <v>438</v>
      </c>
    </row>
    <row r="39" spans="1:8">
      <c r="A39" s="69">
        <v>30</v>
      </c>
      <c r="B39" t="s">
        <v>216</v>
      </c>
      <c r="C39" t="s">
        <v>211</v>
      </c>
      <c r="D39" t="s">
        <v>206</v>
      </c>
      <c r="E39" s="62" t="s">
        <v>136</v>
      </c>
      <c r="F39" s="11"/>
      <c r="G39" s="11"/>
      <c r="H39" s="11" t="s">
        <v>207</v>
      </c>
    </row>
    <row r="40" spans="1:8" ht="30">
      <c r="A40" s="57">
        <v>31</v>
      </c>
      <c r="B40" t="s">
        <v>217</v>
      </c>
      <c r="C40" t="s">
        <v>218</v>
      </c>
      <c r="D40" t="s">
        <v>206</v>
      </c>
      <c r="E40" t="s">
        <v>32</v>
      </c>
      <c r="F40" s="11" t="s">
        <v>172</v>
      </c>
      <c r="G40" s="11"/>
      <c r="H40" s="11" t="s">
        <v>570</v>
      </c>
    </row>
    <row r="41" spans="1:8">
      <c r="A41" s="63">
        <v>32</v>
      </c>
      <c r="B41" t="s">
        <v>263</v>
      </c>
      <c r="D41" t="s">
        <v>206</v>
      </c>
      <c r="E41" s="62" t="s">
        <v>136</v>
      </c>
      <c r="F41" s="11"/>
      <c r="G41" s="11"/>
      <c r="H41" s="11" t="s">
        <v>571</v>
      </c>
    </row>
    <row r="42" spans="1:8" ht="30">
      <c r="A42" s="61">
        <v>33</v>
      </c>
      <c r="B42" t="s">
        <v>219</v>
      </c>
      <c r="C42" t="s">
        <v>184</v>
      </c>
      <c r="D42" t="s">
        <v>206</v>
      </c>
      <c r="E42" s="62" t="s">
        <v>136</v>
      </c>
      <c r="F42" s="11"/>
      <c r="G42" s="11"/>
      <c r="H42" s="11" t="s">
        <v>572</v>
      </c>
    </row>
    <row r="43" spans="1:8" ht="30">
      <c r="A43" s="57">
        <v>34</v>
      </c>
      <c r="B43" t="s">
        <v>220</v>
      </c>
      <c r="C43" t="s">
        <v>221</v>
      </c>
      <c r="D43" t="s">
        <v>206</v>
      </c>
      <c r="E43" s="62" t="s">
        <v>136</v>
      </c>
      <c r="F43" s="11" t="s">
        <v>33</v>
      </c>
      <c r="G43" s="11"/>
      <c r="H43" s="11" t="s">
        <v>573</v>
      </c>
    </row>
    <row r="44" spans="1:8" ht="30">
      <c r="A44" s="91">
        <v>35</v>
      </c>
      <c r="B44" t="s">
        <v>222</v>
      </c>
      <c r="C44" t="s">
        <v>184</v>
      </c>
      <c r="D44" t="s">
        <v>206</v>
      </c>
      <c r="E44" s="62" t="s">
        <v>136</v>
      </c>
      <c r="F44" s="11" t="s">
        <v>439</v>
      </c>
      <c r="G44" s="11" t="s">
        <v>440</v>
      </c>
      <c r="H44" s="11" t="s">
        <v>574</v>
      </c>
    </row>
    <row r="45" spans="1:8" ht="30">
      <c r="A45" s="91">
        <v>36</v>
      </c>
      <c r="B45" t="s">
        <v>223</v>
      </c>
      <c r="C45" t="s">
        <v>186</v>
      </c>
      <c r="D45" t="s">
        <v>206</v>
      </c>
      <c r="E45" t="s">
        <v>32</v>
      </c>
      <c r="F45" s="11" t="s">
        <v>33</v>
      </c>
      <c r="G45" s="11"/>
      <c r="H45" s="11" t="s">
        <v>575</v>
      </c>
    </row>
    <row r="46" spans="1:8" ht="30">
      <c r="A46" s="57">
        <v>37</v>
      </c>
      <c r="B46" t="s">
        <v>224</v>
      </c>
      <c r="C46" t="s">
        <v>225</v>
      </c>
      <c r="D46" t="s">
        <v>206</v>
      </c>
      <c r="E46" t="s">
        <v>32</v>
      </c>
      <c r="F46" s="11" t="s">
        <v>172</v>
      </c>
      <c r="G46" s="11"/>
      <c r="H46" s="11" t="s">
        <v>576</v>
      </c>
    </row>
    <row r="47" spans="1:8" ht="30">
      <c r="A47" s="63">
        <v>38</v>
      </c>
      <c r="B47" t="s">
        <v>226</v>
      </c>
      <c r="C47" t="s">
        <v>184</v>
      </c>
      <c r="D47" t="s">
        <v>206</v>
      </c>
      <c r="E47" s="62" t="s">
        <v>136</v>
      </c>
      <c r="F47" s="11" t="s">
        <v>172</v>
      </c>
      <c r="G47" s="11"/>
      <c r="H47" s="11" t="s">
        <v>577</v>
      </c>
    </row>
    <row r="48" spans="1:8">
      <c r="A48" s="60">
        <v>39</v>
      </c>
      <c r="B48" t="s">
        <v>227</v>
      </c>
      <c r="C48" t="s">
        <v>205</v>
      </c>
      <c r="D48" t="s">
        <v>206</v>
      </c>
      <c r="E48" t="s">
        <v>32</v>
      </c>
      <c r="F48" s="11" t="s">
        <v>33</v>
      </c>
      <c r="G48" s="11" t="s">
        <v>33</v>
      </c>
      <c r="H48" s="11" t="s">
        <v>212</v>
      </c>
    </row>
    <row r="49" spans="1:8">
      <c r="A49" s="70">
        <v>40</v>
      </c>
      <c r="B49" t="s">
        <v>228</v>
      </c>
      <c r="C49" t="s">
        <v>229</v>
      </c>
      <c r="D49" t="s">
        <v>206</v>
      </c>
      <c r="E49" s="62" t="s">
        <v>136</v>
      </c>
      <c r="F49" s="11"/>
      <c r="G49" s="11"/>
      <c r="H49" s="11" t="s">
        <v>578</v>
      </c>
    </row>
    <row r="50" spans="1:8" ht="30">
      <c r="A50" s="63">
        <v>41</v>
      </c>
      <c r="B50" t="s">
        <v>230</v>
      </c>
      <c r="C50" t="s">
        <v>205</v>
      </c>
      <c r="D50" t="s">
        <v>206</v>
      </c>
      <c r="E50" s="62" t="s">
        <v>136</v>
      </c>
      <c r="F50" s="11" t="s">
        <v>33</v>
      </c>
      <c r="G50" s="11"/>
      <c r="H50" s="11" t="s">
        <v>579</v>
      </c>
    </row>
    <row r="51" spans="1:8" ht="30">
      <c r="A51" s="63">
        <v>42</v>
      </c>
      <c r="B51" t="s">
        <v>231</v>
      </c>
      <c r="C51" t="s">
        <v>225</v>
      </c>
      <c r="D51" t="s">
        <v>206</v>
      </c>
      <c r="E51" s="62" t="s">
        <v>136</v>
      </c>
      <c r="F51" s="11"/>
      <c r="G51" s="11"/>
      <c r="H51" s="11" t="s">
        <v>441</v>
      </c>
    </row>
    <row r="52" spans="1:8">
      <c r="A52" s="60">
        <v>43</v>
      </c>
      <c r="B52" t="s">
        <v>232</v>
      </c>
      <c r="C52" t="s">
        <v>189</v>
      </c>
      <c r="D52" t="s">
        <v>206</v>
      </c>
      <c r="E52" t="s">
        <v>32</v>
      </c>
      <c r="F52" s="11" t="s">
        <v>33</v>
      </c>
      <c r="G52" s="11" t="s">
        <v>33</v>
      </c>
      <c r="H52" s="11" t="s">
        <v>580</v>
      </c>
    </row>
    <row r="53" spans="1:8" ht="30">
      <c r="A53" s="63">
        <v>44</v>
      </c>
      <c r="B53" t="s">
        <v>233</v>
      </c>
      <c r="C53" t="s">
        <v>186</v>
      </c>
      <c r="D53" t="s">
        <v>206</v>
      </c>
      <c r="E53" t="s">
        <v>32</v>
      </c>
      <c r="F53" s="11" t="s">
        <v>33</v>
      </c>
      <c r="G53" s="11"/>
      <c r="H53" s="11" t="s">
        <v>575</v>
      </c>
    </row>
    <row r="54" spans="1:8">
      <c r="A54" s="63">
        <v>45</v>
      </c>
      <c r="B54" t="s">
        <v>234</v>
      </c>
      <c r="C54" t="s">
        <v>225</v>
      </c>
      <c r="D54" t="s">
        <v>206</v>
      </c>
      <c r="E54" s="62" t="s">
        <v>136</v>
      </c>
      <c r="F54" s="11" t="s">
        <v>172</v>
      </c>
      <c r="G54" s="11"/>
      <c r="H54" s="11" t="s">
        <v>442</v>
      </c>
    </row>
    <row r="55" spans="1:8" ht="30">
      <c r="A55" s="63">
        <v>46</v>
      </c>
      <c r="B55" t="s">
        <v>235</v>
      </c>
      <c r="C55" t="s">
        <v>186</v>
      </c>
      <c r="D55" t="s">
        <v>206</v>
      </c>
      <c r="E55" t="s">
        <v>32</v>
      </c>
      <c r="F55" s="11" t="s">
        <v>33</v>
      </c>
      <c r="G55" s="11"/>
      <c r="H55" s="11" t="s">
        <v>575</v>
      </c>
    </row>
    <row r="56" spans="1:8">
      <c r="A56" s="63">
        <v>47</v>
      </c>
      <c r="B56" t="s">
        <v>236</v>
      </c>
      <c r="C56" t="s">
        <v>186</v>
      </c>
      <c r="D56" t="s">
        <v>206</v>
      </c>
      <c r="E56" s="62" t="s">
        <v>136</v>
      </c>
      <c r="F56" s="11" t="s">
        <v>172</v>
      </c>
      <c r="G56" s="11"/>
      <c r="H56" s="11" t="s">
        <v>443</v>
      </c>
    </row>
    <row r="57" spans="1:8">
      <c r="A57" s="63">
        <v>48</v>
      </c>
      <c r="B57" t="s">
        <v>237</v>
      </c>
      <c r="C57" t="s">
        <v>186</v>
      </c>
      <c r="D57" t="s">
        <v>206</v>
      </c>
      <c r="E57" s="62" t="s">
        <v>136</v>
      </c>
      <c r="F57" s="11"/>
      <c r="G57" s="11"/>
      <c r="H57" s="11" t="s">
        <v>444</v>
      </c>
    </row>
    <row r="58" spans="1:8" ht="30">
      <c r="A58" s="70">
        <v>49</v>
      </c>
      <c r="B58" t="s">
        <v>238</v>
      </c>
      <c r="C58" t="s">
        <v>186</v>
      </c>
      <c r="D58" t="s">
        <v>206</v>
      </c>
      <c r="E58" s="62" t="s">
        <v>136</v>
      </c>
      <c r="F58" s="11"/>
      <c r="G58" s="11"/>
      <c r="H58" s="11" t="s">
        <v>445</v>
      </c>
    </row>
    <row r="59" spans="1:8">
      <c r="A59" s="60">
        <v>50</v>
      </c>
      <c r="B59" t="s">
        <v>239</v>
      </c>
      <c r="C59" t="s">
        <v>205</v>
      </c>
      <c r="D59" t="s">
        <v>206</v>
      </c>
      <c r="E59" t="s">
        <v>32</v>
      </c>
      <c r="F59" s="11" t="s">
        <v>33</v>
      </c>
      <c r="G59" s="11" t="s">
        <v>33</v>
      </c>
      <c r="H59" s="11" t="s">
        <v>212</v>
      </c>
    </row>
    <row r="60" spans="1:8">
      <c r="A60" s="60">
        <v>51</v>
      </c>
      <c r="B60" t="s">
        <v>240</v>
      </c>
      <c r="C60" t="s">
        <v>241</v>
      </c>
      <c r="D60" t="s">
        <v>206</v>
      </c>
      <c r="E60" t="s">
        <v>32</v>
      </c>
      <c r="F60" s="11" t="s">
        <v>33</v>
      </c>
      <c r="G60" s="11" t="s">
        <v>411</v>
      </c>
      <c r="H60" s="11" t="s">
        <v>581</v>
      </c>
    </row>
    <row r="61" spans="1:8">
      <c r="A61" s="60">
        <v>52</v>
      </c>
      <c r="B61" t="s">
        <v>242</v>
      </c>
      <c r="C61" t="s">
        <v>225</v>
      </c>
      <c r="D61" t="s">
        <v>206</v>
      </c>
      <c r="E61" s="62" t="s">
        <v>136</v>
      </c>
      <c r="F61" s="11" t="s">
        <v>411</v>
      </c>
      <c r="G61" s="11" t="s">
        <v>411</v>
      </c>
      <c r="H61" s="11" t="s">
        <v>582</v>
      </c>
    </row>
    <row r="62" spans="1:8" ht="30">
      <c r="A62" s="70">
        <v>53</v>
      </c>
      <c r="B62" t="s">
        <v>243</v>
      </c>
      <c r="C62" t="s">
        <v>229</v>
      </c>
      <c r="D62" t="s">
        <v>206</v>
      </c>
      <c r="E62" s="62" t="s">
        <v>136</v>
      </c>
      <c r="F62" s="11"/>
      <c r="G62" s="11"/>
      <c r="H62" s="11" t="s">
        <v>583</v>
      </c>
    </row>
    <row r="63" spans="1:8">
      <c r="A63" s="60">
        <v>54</v>
      </c>
      <c r="B63" t="s">
        <v>244</v>
      </c>
      <c r="C63" t="s">
        <v>211</v>
      </c>
      <c r="D63" t="s">
        <v>206</v>
      </c>
      <c r="E63" s="62" t="s">
        <v>136</v>
      </c>
      <c r="F63" s="11" t="s">
        <v>33</v>
      </c>
      <c r="G63" s="11" t="s">
        <v>33</v>
      </c>
      <c r="H63" s="11" t="s">
        <v>584</v>
      </c>
    </row>
    <row r="64" spans="1:8">
      <c r="A64" s="60">
        <v>55</v>
      </c>
      <c r="B64" t="s">
        <v>245</v>
      </c>
      <c r="C64" t="s">
        <v>241</v>
      </c>
      <c r="D64" t="s">
        <v>206</v>
      </c>
      <c r="E64" t="s">
        <v>32</v>
      </c>
      <c r="F64" s="11" t="s">
        <v>33</v>
      </c>
      <c r="G64" s="11" t="s">
        <v>33</v>
      </c>
      <c r="H64" s="11" t="s">
        <v>585</v>
      </c>
    </row>
    <row r="65" spans="1:8">
      <c r="A65" s="60">
        <v>56</v>
      </c>
      <c r="B65" t="s">
        <v>246</v>
      </c>
      <c r="C65" t="s">
        <v>211</v>
      </c>
      <c r="D65" t="s">
        <v>206</v>
      </c>
      <c r="E65" s="62" t="s">
        <v>136</v>
      </c>
      <c r="F65" s="11" t="s">
        <v>411</v>
      </c>
      <c r="G65" s="11" t="s">
        <v>411</v>
      </c>
      <c r="H65" s="11" t="s">
        <v>381</v>
      </c>
    </row>
    <row r="66" spans="1:8">
      <c r="A66" s="60">
        <v>57</v>
      </c>
      <c r="B66" t="s">
        <v>247</v>
      </c>
      <c r="C66" t="s">
        <v>218</v>
      </c>
      <c r="D66" t="s">
        <v>206</v>
      </c>
      <c r="E66" t="s">
        <v>32</v>
      </c>
      <c r="F66" s="11" t="s">
        <v>33</v>
      </c>
      <c r="G66" s="11" t="s">
        <v>33</v>
      </c>
      <c r="H66" s="11" t="s">
        <v>586</v>
      </c>
    </row>
    <row r="67" spans="1:8">
      <c r="A67" s="71">
        <v>58</v>
      </c>
      <c r="B67" t="s">
        <v>264</v>
      </c>
      <c r="D67" t="s">
        <v>206</v>
      </c>
      <c r="E67" s="62" t="s">
        <v>136</v>
      </c>
      <c r="F67" s="11" t="s">
        <v>33</v>
      </c>
      <c r="G67" s="11" t="s">
        <v>33</v>
      </c>
      <c r="H67" s="11" t="s">
        <v>382</v>
      </c>
    </row>
    <row r="68" spans="1:8">
      <c r="A68" s="60">
        <v>59</v>
      </c>
      <c r="B68" t="s">
        <v>265</v>
      </c>
      <c r="D68" t="s">
        <v>206</v>
      </c>
      <c r="F68" s="11" t="s">
        <v>411</v>
      </c>
      <c r="G68" s="11" t="s">
        <v>411</v>
      </c>
      <c r="H68" s="11" t="s">
        <v>383</v>
      </c>
    </row>
    <row r="69" spans="1:8">
      <c r="A69" s="63">
        <v>60</v>
      </c>
      <c r="B69" t="s">
        <v>248</v>
      </c>
      <c r="C69" t="s">
        <v>211</v>
      </c>
      <c r="D69" t="s">
        <v>206</v>
      </c>
      <c r="E69" t="s">
        <v>32</v>
      </c>
      <c r="F69" s="11" t="s">
        <v>172</v>
      </c>
      <c r="G69" s="11"/>
      <c r="H69" s="11" t="s">
        <v>587</v>
      </c>
    </row>
    <row r="70" spans="1:8">
      <c r="A70" s="64">
        <v>61</v>
      </c>
      <c r="B70" t="s">
        <v>249</v>
      </c>
      <c r="C70" t="s">
        <v>184</v>
      </c>
      <c r="D70" t="s">
        <v>206</v>
      </c>
      <c r="E70" s="62" t="s">
        <v>136</v>
      </c>
      <c r="F70" s="11"/>
      <c r="G70" s="11"/>
      <c r="H70" s="11" t="s">
        <v>446</v>
      </c>
    </row>
    <row r="71" spans="1:8">
      <c r="A71" s="64">
        <v>62</v>
      </c>
      <c r="B71" t="s">
        <v>250</v>
      </c>
      <c r="C71" t="s">
        <v>184</v>
      </c>
      <c r="D71" t="s">
        <v>206</v>
      </c>
      <c r="E71" s="62" t="s">
        <v>136</v>
      </c>
      <c r="F71" s="11"/>
      <c r="G71" s="11"/>
      <c r="H71" s="11" t="s">
        <v>446</v>
      </c>
    </row>
    <row r="72" spans="1:8" ht="30">
      <c r="A72" s="102">
        <v>63</v>
      </c>
      <c r="B72" t="s">
        <v>251</v>
      </c>
      <c r="C72" t="s">
        <v>184</v>
      </c>
      <c r="D72" t="s">
        <v>206</v>
      </c>
      <c r="E72" s="11"/>
      <c r="F72" s="11" t="s">
        <v>411</v>
      </c>
      <c r="G72" s="11" t="s">
        <v>411</v>
      </c>
      <c r="H72" s="11" t="s">
        <v>588</v>
      </c>
    </row>
    <row r="73" spans="1:8">
      <c r="A73" s="71">
        <v>64</v>
      </c>
      <c r="B73" t="s">
        <v>252</v>
      </c>
      <c r="C73" t="s">
        <v>175</v>
      </c>
      <c r="D73" t="s">
        <v>206</v>
      </c>
      <c r="E73" t="s">
        <v>32</v>
      </c>
      <c r="F73" s="11" t="s">
        <v>411</v>
      </c>
      <c r="G73" s="11" t="s">
        <v>411</v>
      </c>
      <c r="H73" s="11" t="s">
        <v>266</v>
      </c>
    </row>
    <row r="74" spans="1:8">
      <c r="A74" s="63">
        <v>65</v>
      </c>
      <c r="B74" t="s">
        <v>253</v>
      </c>
      <c r="C74" t="s">
        <v>211</v>
      </c>
      <c r="D74" t="s">
        <v>206</v>
      </c>
      <c r="E74" t="s">
        <v>32</v>
      </c>
      <c r="F74" s="11" t="s">
        <v>33</v>
      </c>
      <c r="G74" s="11"/>
      <c r="H74" s="11" t="s">
        <v>447</v>
      </c>
    </row>
    <row r="75" spans="1:8" ht="30">
      <c r="A75" s="70">
        <v>66</v>
      </c>
      <c r="B75" t="s">
        <v>254</v>
      </c>
      <c r="C75" t="s">
        <v>186</v>
      </c>
      <c r="D75" t="s">
        <v>206</v>
      </c>
      <c r="E75" s="62" t="s">
        <v>136</v>
      </c>
      <c r="F75" s="11"/>
      <c r="G75" s="11"/>
      <c r="H75" s="11" t="s">
        <v>589</v>
      </c>
    </row>
    <row r="76" spans="1:8">
      <c r="A76" s="63">
        <v>67</v>
      </c>
      <c r="B76" t="s">
        <v>255</v>
      </c>
      <c r="C76" t="s">
        <v>205</v>
      </c>
      <c r="D76" t="s">
        <v>206</v>
      </c>
      <c r="E76" t="s">
        <v>32</v>
      </c>
      <c r="F76" s="11" t="s">
        <v>590</v>
      </c>
      <c r="G76" s="11"/>
      <c r="H76" s="11" t="s">
        <v>591</v>
      </c>
    </row>
    <row r="77" spans="1:8">
      <c r="A77" s="71">
        <v>68</v>
      </c>
      <c r="B77" t="s">
        <v>256</v>
      </c>
      <c r="C77" t="s">
        <v>203</v>
      </c>
      <c r="D77" t="s">
        <v>206</v>
      </c>
      <c r="E77" t="s">
        <v>32</v>
      </c>
      <c r="F77" s="11" t="s">
        <v>33</v>
      </c>
      <c r="G77" s="11" t="s">
        <v>33</v>
      </c>
      <c r="H77" s="11" t="s">
        <v>267</v>
      </c>
    </row>
    <row r="78" spans="1:8" ht="30">
      <c r="A78" s="63">
        <v>69</v>
      </c>
      <c r="B78" t="s">
        <v>257</v>
      </c>
      <c r="C78" t="s">
        <v>205</v>
      </c>
      <c r="D78" t="s">
        <v>206</v>
      </c>
      <c r="E78" t="s">
        <v>32</v>
      </c>
      <c r="F78" s="11" t="s">
        <v>55</v>
      </c>
      <c r="G78" s="11"/>
      <c r="H78" s="11" t="s">
        <v>592</v>
      </c>
    </row>
    <row r="79" spans="1:8">
      <c r="A79" s="60">
        <v>70</v>
      </c>
      <c r="B79" t="s">
        <v>268</v>
      </c>
      <c r="D79" t="s">
        <v>269</v>
      </c>
      <c r="E79" t="s">
        <v>32</v>
      </c>
      <c r="F79" s="11" t="s">
        <v>33</v>
      </c>
      <c r="G79" s="11" t="s">
        <v>33</v>
      </c>
      <c r="H79" s="11" t="s">
        <v>270</v>
      </c>
    </row>
    <row r="80" spans="1:8" ht="44.25" customHeight="1">
      <c r="A80" s="63">
        <v>71</v>
      </c>
      <c r="B80" t="s">
        <v>333</v>
      </c>
      <c r="D80" t="s">
        <v>269</v>
      </c>
      <c r="E80" s="62" t="s">
        <v>136</v>
      </c>
      <c r="F80" s="11"/>
      <c r="G80" s="11"/>
      <c r="H80" s="11" t="s">
        <v>384</v>
      </c>
    </row>
    <row r="81" spans="1:8">
      <c r="A81" s="63">
        <v>72</v>
      </c>
      <c r="B81" t="s">
        <v>334</v>
      </c>
      <c r="D81" t="s">
        <v>269</v>
      </c>
      <c r="E81" s="62" t="s">
        <v>136</v>
      </c>
      <c r="F81" s="11"/>
      <c r="G81" s="11"/>
      <c r="H81" s="11" t="s">
        <v>385</v>
      </c>
    </row>
    <row r="82" spans="1:8" ht="45">
      <c r="A82" s="63">
        <v>73</v>
      </c>
      <c r="B82" t="s">
        <v>335</v>
      </c>
      <c r="D82" t="s">
        <v>269</v>
      </c>
      <c r="E82" s="62" t="s">
        <v>136</v>
      </c>
      <c r="F82" s="11" t="s">
        <v>33</v>
      </c>
      <c r="G82" s="11"/>
      <c r="H82" s="11" t="s">
        <v>593</v>
      </c>
    </row>
    <row r="83" spans="1:8">
      <c r="A83" s="63">
        <v>74</v>
      </c>
      <c r="B83" t="s">
        <v>336</v>
      </c>
      <c r="D83" t="s">
        <v>269</v>
      </c>
      <c r="E83" s="62" t="s">
        <v>136</v>
      </c>
      <c r="F83" s="11" t="s">
        <v>337</v>
      </c>
      <c r="G83" s="11"/>
      <c r="H83" s="11" t="s">
        <v>338</v>
      </c>
    </row>
    <row r="84" spans="1:8">
      <c r="A84" s="63">
        <v>75</v>
      </c>
      <c r="B84" t="s">
        <v>339</v>
      </c>
      <c r="D84" t="s">
        <v>269</v>
      </c>
      <c r="E84" s="62" t="s">
        <v>136</v>
      </c>
      <c r="F84" s="11" t="s">
        <v>337</v>
      </c>
      <c r="G84" s="11"/>
      <c r="H84" s="11" t="s">
        <v>340</v>
      </c>
    </row>
    <row r="85" spans="1:8">
      <c r="A85" s="60">
        <v>76</v>
      </c>
      <c r="B85" t="s">
        <v>341</v>
      </c>
      <c r="D85" t="s">
        <v>269</v>
      </c>
      <c r="E85" s="62" t="s">
        <v>136</v>
      </c>
      <c r="F85" s="11" t="s">
        <v>411</v>
      </c>
      <c r="G85" s="11" t="s">
        <v>411</v>
      </c>
      <c r="H85" s="11" t="s">
        <v>594</v>
      </c>
    </row>
    <row r="86" spans="1:8">
      <c r="A86" s="60">
        <v>77</v>
      </c>
      <c r="B86" t="s">
        <v>342</v>
      </c>
      <c r="D86" t="s">
        <v>269</v>
      </c>
      <c r="F86" s="11" t="s">
        <v>411</v>
      </c>
      <c r="G86" s="11" t="s">
        <v>411</v>
      </c>
      <c r="H86" s="11" t="s">
        <v>386</v>
      </c>
    </row>
    <row r="87" spans="1:8">
      <c r="A87" s="63">
        <v>78</v>
      </c>
      <c r="B87" t="s">
        <v>343</v>
      </c>
      <c r="D87" t="s">
        <v>269</v>
      </c>
      <c r="E87" s="62" t="s">
        <v>136</v>
      </c>
      <c r="F87" s="11" t="s">
        <v>337</v>
      </c>
      <c r="G87" s="11"/>
      <c r="H87" s="11" t="s">
        <v>387</v>
      </c>
    </row>
    <row r="88" spans="1:8">
      <c r="A88" s="60">
        <v>79</v>
      </c>
      <c r="B88" t="s">
        <v>344</v>
      </c>
      <c r="D88" t="s">
        <v>269</v>
      </c>
      <c r="F88" s="11" t="s">
        <v>411</v>
      </c>
      <c r="G88" s="11" t="s">
        <v>411</v>
      </c>
      <c r="H88" s="11" t="s">
        <v>595</v>
      </c>
    </row>
    <row r="89" spans="1:8" ht="30">
      <c r="A89" s="70">
        <v>80</v>
      </c>
      <c r="B89" t="s">
        <v>345</v>
      </c>
      <c r="D89" t="s">
        <v>269</v>
      </c>
      <c r="E89" s="62" t="s">
        <v>136</v>
      </c>
      <c r="F89" s="11"/>
      <c r="G89" s="11"/>
      <c r="H89" s="11" t="s">
        <v>448</v>
      </c>
    </row>
    <row r="90" spans="1:8">
      <c r="A90" s="60">
        <v>81</v>
      </c>
      <c r="B90" t="s">
        <v>346</v>
      </c>
      <c r="D90" t="s">
        <v>269</v>
      </c>
      <c r="F90" s="11" t="s">
        <v>411</v>
      </c>
      <c r="G90" s="11" t="s">
        <v>411</v>
      </c>
      <c r="H90" s="11" t="s">
        <v>596</v>
      </c>
    </row>
    <row r="91" spans="1:8" ht="30">
      <c r="A91" s="63">
        <v>82</v>
      </c>
      <c r="B91" t="s">
        <v>347</v>
      </c>
      <c r="D91" t="s">
        <v>269</v>
      </c>
      <c r="E91" s="62" t="s">
        <v>136</v>
      </c>
      <c r="F91" s="11" t="s">
        <v>337</v>
      </c>
      <c r="G91" s="11"/>
      <c r="H91" s="11" t="s">
        <v>388</v>
      </c>
    </row>
    <row r="92" spans="1:8" ht="30">
      <c r="A92" s="63">
        <v>83</v>
      </c>
      <c r="B92" t="s">
        <v>348</v>
      </c>
      <c r="D92" t="s">
        <v>269</v>
      </c>
      <c r="E92" s="62" t="s">
        <v>136</v>
      </c>
      <c r="F92" s="11" t="s">
        <v>337</v>
      </c>
      <c r="G92" s="11"/>
      <c r="H92" s="11" t="s">
        <v>388</v>
      </c>
    </row>
    <row r="93" spans="1:8">
      <c r="A93" s="60">
        <v>84</v>
      </c>
      <c r="B93" t="s">
        <v>349</v>
      </c>
      <c r="D93" t="s">
        <v>269</v>
      </c>
      <c r="F93" s="11" t="s">
        <v>411</v>
      </c>
      <c r="G93" s="11" t="s">
        <v>411</v>
      </c>
      <c r="H93" s="11" t="s">
        <v>597</v>
      </c>
    </row>
    <row r="94" spans="1:8">
      <c r="A94" s="63">
        <v>85</v>
      </c>
      <c r="B94" t="s">
        <v>350</v>
      </c>
      <c r="D94" t="s">
        <v>269</v>
      </c>
      <c r="E94" s="62" t="s">
        <v>136</v>
      </c>
      <c r="F94" s="11"/>
      <c r="G94" s="11"/>
      <c r="H94" s="11" t="s">
        <v>598</v>
      </c>
    </row>
    <row r="95" spans="1:8">
      <c r="A95" s="60">
        <v>86</v>
      </c>
      <c r="B95" t="s">
        <v>351</v>
      </c>
      <c r="D95" t="s">
        <v>269</v>
      </c>
      <c r="F95" s="11" t="s">
        <v>411</v>
      </c>
      <c r="G95" s="11" t="s">
        <v>411</v>
      </c>
      <c r="H95" s="11" t="s">
        <v>599</v>
      </c>
    </row>
    <row r="96" spans="1:8">
      <c r="A96" s="70">
        <v>87</v>
      </c>
      <c r="B96" t="s">
        <v>352</v>
      </c>
      <c r="D96" t="s">
        <v>269</v>
      </c>
      <c r="E96" s="62" t="s">
        <v>136</v>
      </c>
      <c r="F96" s="11"/>
      <c r="G96" s="11"/>
      <c r="H96" s="11" t="s">
        <v>600</v>
      </c>
    </row>
    <row r="97" spans="1:8" ht="30">
      <c r="A97" s="63">
        <v>88</v>
      </c>
      <c r="B97" t="s">
        <v>353</v>
      </c>
      <c r="D97" t="s">
        <v>269</v>
      </c>
      <c r="E97" s="62" t="s">
        <v>136</v>
      </c>
      <c r="F97" s="11" t="s">
        <v>389</v>
      </c>
      <c r="G97" s="11"/>
      <c r="H97" s="11" t="s">
        <v>262</v>
      </c>
    </row>
    <row r="98" spans="1:8" ht="30">
      <c r="A98" s="60">
        <v>89</v>
      </c>
      <c r="B98" t="s">
        <v>354</v>
      </c>
      <c r="D98" t="s">
        <v>269</v>
      </c>
      <c r="E98" s="62" t="s">
        <v>136</v>
      </c>
      <c r="F98" s="11" t="s">
        <v>411</v>
      </c>
      <c r="G98" s="11" t="s">
        <v>411</v>
      </c>
      <c r="H98" s="11" t="s">
        <v>601</v>
      </c>
    </row>
    <row r="99" spans="1:8">
      <c r="A99" s="63">
        <v>90</v>
      </c>
      <c r="B99" t="s">
        <v>355</v>
      </c>
      <c r="D99" t="s">
        <v>269</v>
      </c>
      <c r="E99" s="62" t="s">
        <v>136</v>
      </c>
      <c r="F99" s="11" t="s">
        <v>337</v>
      </c>
      <c r="G99" s="11"/>
      <c r="H99" s="11" t="s">
        <v>356</v>
      </c>
    </row>
    <row r="100" spans="1:8">
      <c r="A100" s="63">
        <v>91</v>
      </c>
      <c r="B100" t="s">
        <v>357</v>
      </c>
      <c r="D100" t="s">
        <v>269</v>
      </c>
      <c r="E100" s="62" t="s">
        <v>136</v>
      </c>
      <c r="F100" s="11" t="s">
        <v>337</v>
      </c>
      <c r="G100" s="11"/>
      <c r="H100" s="11" t="s">
        <v>387</v>
      </c>
    </row>
    <row r="101" spans="1:8">
      <c r="A101" s="63">
        <v>92</v>
      </c>
      <c r="B101" t="s">
        <v>358</v>
      </c>
      <c r="D101" t="s">
        <v>269</v>
      </c>
      <c r="E101" s="62" t="s">
        <v>136</v>
      </c>
      <c r="F101" s="11" t="s">
        <v>337</v>
      </c>
      <c r="G101" s="11"/>
      <c r="H101" s="11" t="s">
        <v>390</v>
      </c>
    </row>
    <row r="102" spans="1:8">
      <c r="A102" s="63">
        <v>93</v>
      </c>
      <c r="B102" t="s">
        <v>359</v>
      </c>
      <c r="D102" t="s">
        <v>269</v>
      </c>
      <c r="E102" s="62" t="s">
        <v>136</v>
      </c>
      <c r="F102" s="11" t="s">
        <v>337</v>
      </c>
      <c r="G102" s="11"/>
      <c r="H102" s="11" t="s">
        <v>602</v>
      </c>
    </row>
    <row r="103" spans="1:8">
      <c r="A103" s="60">
        <v>94</v>
      </c>
      <c r="B103" t="s">
        <v>360</v>
      </c>
      <c r="D103" t="s">
        <v>269</v>
      </c>
      <c r="E103" s="62" t="s">
        <v>136</v>
      </c>
      <c r="F103" s="11" t="s">
        <v>411</v>
      </c>
      <c r="G103" s="11" t="s">
        <v>411</v>
      </c>
      <c r="H103" s="11" t="s">
        <v>603</v>
      </c>
    </row>
    <row r="104" spans="1:8">
      <c r="A104" s="63">
        <v>95</v>
      </c>
      <c r="B104" t="s">
        <v>361</v>
      </c>
      <c r="D104" t="s">
        <v>269</v>
      </c>
      <c r="E104" s="62" t="s">
        <v>136</v>
      </c>
      <c r="F104" s="11" t="s">
        <v>337</v>
      </c>
      <c r="G104" s="11"/>
      <c r="H104" s="97" t="s">
        <v>262</v>
      </c>
    </row>
    <row r="105" spans="1:8">
      <c r="A105" s="63">
        <v>96</v>
      </c>
      <c r="B105" t="s">
        <v>391</v>
      </c>
      <c r="D105" t="s">
        <v>269</v>
      </c>
      <c r="E105" s="62" t="s">
        <v>136</v>
      </c>
      <c r="F105" s="11" t="s">
        <v>337</v>
      </c>
      <c r="G105" s="11"/>
      <c r="H105" s="11"/>
    </row>
    <row r="106" spans="1:8">
      <c r="A106" s="60">
        <v>97</v>
      </c>
      <c r="B106" t="s">
        <v>392</v>
      </c>
      <c r="D106" t="s">
        <v>269</v>
      </c>
      <c r="E106" t="s">
        <v>32</v>
      </c>
      <c r="F106" s="11" t="s">
        <v>33</v>
      </c>
      <c r="G106" s="11" t="s">
        <v>33</v>
      </c>
      <c r="H106" s="11" t="s">
        <v>604</v>
      </c>
    </row>
    <row r="107" spans="1:8">
      <c r="A107" s="70">
        <v>98</v>
      </c>
      <c r="B107" t="s">
        <v>393</v>
      </c>
      <c r="D107" t="s">
        <v>269</v>
      </c>
      <c r="E107" s="62" t="s">
        <v>136</v>
      </c>
      <c r="F107" s="11"/>
      <c r="G107" s="11"/>
      <c r="H107" s="11" t="s">
        <v>600</v>
      </c>
    </row>
    <row r="108" spans="1:8">
      <c r="A108" s="70">
        <v>99</v>
      </c>
      <c r="B108" t="s">
        <v>394</v>
      </c>
      <c r="D108" t="s">
        <v>269</v>
      </c>
      <c r="E108" s="62" t="s">
        <v>136</v>
      </c>
      <c r="F108" s="11"/>
      <c r="G108" s="11"/>
      <c r="H108" s="11" t="s">
        <v>600</v>
      </c>
    </row>
    <row r="109" spans="1:8">
      <c r="A109" s="63">
        <v>100</v>
      </c>
      <c r="B109" t="s">
        <v>395</v>
      </c>
      <c r="D109" t="s">
        <v>269</v>
      </c>
      <c r="E109" s="62" t="s">
        <v>136</v>
      </c>
      <c r="F109" s="11"/>
      <c r="G109" s="11"/>
      <c r="H109" s="11" t="s">
        <v>396</v>
      </c>
    </row>
    <row r="110" spans="1:8">
      <c r="A110" s="70">
        <v>101</v>
      </c>
      <c r="B110" t="s">
        <v>397</v>
      </c>
      <c r="D110" t="s">
        <v>269</v>
      </c>
      <c r="E110" s="62" t="s">
        <v>136</v>
      </c>
      <c r="F110" s="11"/>
      <c r="G110" s="11"/>
      <c r="H110" s="11" t="s">
        <v>605</v>
      </c>
    </row>
    <row r="111" spans="1:8">
      <c r="A111" s="70">
        <v>102</v>
      </c>
      <c r="B111" t="s">
        <v>398</v>
      </c>
      <c r="D111" t="s">
        <v>269</v>
      </c>
      <c r="E111" s="62" t="s">
        <v>136</v>
      </c>
      <c r="F111" s="11"/>
      <c r="G111" s="11"/>
      <c r="H111" s="11" t="s">
        <v>605</v>
      </c>
    </row>
    <row r="112" spans="1:8">
      <c r="A112" s="63">
        <v>103</v>
      </c>
      <c r="B112" t="s">
        <v>399</v>
      </c>
      <c r="D112" t="s">
        <v>269</v>
      </c>
      <c r="E112" s="62" t="s">
        <v>136</v>
      </c>
      <c r="F112" s="11" t="s">
        <v>337</v>
      </c>
      <c r="G112" s="11"/>
      <c r="H112" s="11" t="s">
        <v>606</v>
      </c>
    </row>
    <row r="113" spans="1:8">
      <c r="A113" s="63">
        <v>104</v>
      </c>
      <c r="B113" t="s">
        <v>400</v>
      </c>
      <c r="D113" t="s">
        <v>269</v>
      </c>
      <c r="E113" s="62" t="s">
        <v>136</v>
      </c>
      <c r="F113" s="11" t="s">
        <v>337</v>
      </c>
      <c r="G113" s="11"/>
      <c r="H113" s="11" t="s">
        <v>607</v>
      </c>
    </row>
    <row r="114" spans="1:8">
      <c r="A114" s="60">
        <v>105</v>
      </c>
      <c r="B114" t="s">
        <v>401</v>
      </c>
      <c r="D114" t="s">
        <v>269</v>
      </c>
      <c r="E114" s="62" t="s">
        <v>136</v>
      </c>
      <c r="F114" s="11" t="s">
        <v>411</v>
      </c>
      <c r="G114" s="11" t="s">
        <v>411</v>
      </c>
      <c r="H114" s="11" t="s">
        <v>402</v>
      </c>
    </row>
    <row r="115" spans="1:8">
      <c r="A115" s="60">
        <v>106</v>
      </c>
      <c r="B115" t="s">
        <v>403</v>
      </c>
      <c r="D115" t="s">
        <v>269</v>
      </c>
      <c r="F115" s="11" t="s">
        <v>411</v>
      </c>
      <c r="G115" s="11" t="s">
        <v>411</v>
      </c>
      <c r="H115" s="11" t="s">
        <v>608</v>
      </c>
    </row>
    <row r="116" spans="1:8">
      <c r="A116" s="63">
        <v>107</v>
      </c>
      <c r="B116" t="s">
        <v>404</v>
      </c>
      <c r="D116" t="s">
        <v>269</v>
      </c>
      <c r="E116" s="62" t="s">
        <v>136</v>
      </c>
      <c r="F116" s="11"/>
      <c r="G116" s="11"/>
      <c r="H116" s="11" t="s">
        <v>609</v>
      </c>
    </row>
    <row r="117" spans="1:8">
      <c r="A117" s="60">
        <v>108</v>
      </c>
      <c r="B117" t="s">
        <v>405</v>
      </c>
      <c r="D117" t="s">
        <v>269</v>
      </c>
      <c r="F117" s="11" t="s">
        <v>411</v>
      </c>
      <c r="G117" s="11" t="s">
        <v>411</v>
      </c>
      <c r="H117" s="11" t="s">
        <v>610</v>
      </c>
    </row>
    <row r="118" spans="1:8">
      <c r="A118" s="63">
        <v>109</v>
      </c>
      <c r="B118" t="s">
        <v>406</v>
      </c>
      <c r="D118" t="s">
        <v>269</v>
      </c>
      <c r="E118" s="62" t="s">
        <v>136</v>
      </c>
      <c r="F118" s="11"/>
      <c r="G118" s="11"/>
      <c r="H118" s="11" t="s">
        <v>611</v>
      </c>
    </row>
    <row r="119" spans="1:8">
      <c r="A119" s="63">
        <v>110</v>
      </c>
      <c r="B119" t="s">
        <v>407</v>
      </c>
      <c r="D119" t="s">
        <v>269</v>
      </c>
      <c r="E119" s="62" t="s">
        <v>136</v>
      </c>
      <c r="F119" s="11"/>
      <c r="G119" s="11"/>
      <c r="H119" s="11" t="s">
        <v>612</v>
      </c>
    </row>
    <row r="120" spans="1:8">
      <c r="A120" s="63">
        <v>110</v>
      </c>
      <c r="B120" t="s">
        <v>407</v>
      </c>
      <c r="D120" t="s">
        <v>269</v>
      </c>
      <c r="F120" s="11"/>
      <c r="H120" s="11" t="s">
        <v>396</v>
      </c>
    </row>
  </sheetData>
  <mergeCells count="1">
    <mergeCell ref="F8:G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W765"/>
  <sheetViews>
    <sheetView zoomScale="80" zoomScaleNormal="80" workbookViewId="0">
      <pane xSplit="7" ySplit="2" topLeftCell="H3" activePane="bottomRight" state="frozen"/>
      <selection pane="topRight" activeCell="H1" sqref="H1"/>
      <selection pane="bottomLeft" activeCell="A9" sqref="A9"/>
      <selection pane="bottomRight" activeCell="Q13" sqref="Q13"/>
    </sheetView>
  </sheetViews>
  <sheetFormatPr defaultRowHeight="15"/>
  <cols>
    <col min="1" max="1" width="4.5703125" customWidth="1"/>
    <col min="2" max="2" width="5.42578125" style="146" customWidth="1"/>
    <col min="3" max="3" width="28" style="116" bestFit="1" customWidth="1"/>
    <col min="4" max="4" width="29.85546875" style="117" customWidth="1"/>
    <col min="5" max="5" width="37.28515625" style="117" bestFit="1" customWidth="1"/>
    <col min="6" max="6" width="5.7109375" style="116" bestFit="1" customWidth="1"/>
    <col min="7" max="7" width="9.140625" style="117"/>
    <col min="8" max="8" width="5.42578125" customWidth="1"/>
    <col min="9" max="19" width="5.42578125" style="118" customWidth="1"/>
    <col min="20" max="21" width="12.140625" style="118" customWidth="1"/>
    <col min="22" max="22" width="12.140625" style="121" customWidth="1"/>
    <col min="23" max="23" width="12.140625" style="122" customWidth="1"/>
    <col min="24" max="29" width="4.140625" customWidth="1"/>
    <col min="257" max="257" width="4.5703125" customWidth="1"/>
    <col min="258" max="258" width="5.42578125" customWidth="1"/>
    <col min="259" max="259" width="28" bestFit="1" customWidth="1"/>
    <col min="260" max="260" width="29.85546875" customWidth="1"/>
    <col min="261" max="261" width="37.28515625" bestFit="1" customWidth="1"/>
    <col min="262" max="262" width="5.7109375" bestFit="1" customWidth="1"/>
    <col min="264" max="275" width="5.42578125" customWidth="1"/>
    <col min="276" max="279" width="12.140625" customWidth="1"/>
    <col min="280" max="285" width="4.140625" customWidth="1"/>
    <col min="513" max="513" width="4.5703125" customWidth="1"/>
    <col min="514" max="514" width="5.42578125" customWidth="1"/>
    <col min="515" max="515" width="28" bestFit="1" customWidth="1"/>
    <col min="516" max="516" width="29.85546875" customWidth="1"/>
    <col min="517" max="517" width="37.28515625" bestFit="1" customWidth="1"/>
    <col min="518" max="518" width="5.7109375" bestFit="1" customWidth="1"/>
    <col min="520" max="531" width="5.42578125" customWidth="1"/>
    <col min="532" max="535" width="12.140625" customWidth="1"/>
    <col min="536" max="541" width="4.140625" customWidth="1"/>
    <col min="769" max="769" width="4.5703125" customWidth="1"/>
    <col min="770" max="770" width="5.42578125" customWidth="1"/>
    <col min="771" max="771" width="28" bestFit="1" customWidth="1"/>
    <col min="772" max="772" width="29.85546875" customWidth="1"/>
    <col min="773" max="773" width="37.28515625" bestFit="1" customWidth="1"/>
    <col min="774" max="774" width="5.7109375" bestFit="1" customWidth="1"/>
    <col min="776" max="787" width="5.42578125" customWidth="1"/>
    <col min="788" max="791" width="12.140625" customWidth="1"/>
    <col min="792" max="797" width="4.140625" customWidth="1"/>
    <col min="1025" max="1025" width="4.5703125" customWidth="1"/>
    <col min="1026" max="1026" width="5.42578125" customWidth="1"/>
    <col min="1027" max="1027" width="28" bestFit="1" customWidth="1"/>
    <col min="1028" max="1028" width="29.85546875" customWidth="1"/>
    <col min="1029" max="1029" width="37.28515625" bestFit="1" customWidth="1"/>
    <col min="1030" max="1030" width="5.7109375" bestFit="1" customWidth="1"/>
    <col min="1032" max="1043" width="5.42578125" customWidth="1"/>
    <col min="1044" max="1047" width="12.140625" customWidth="1"/>
    <col min="1048" max="1053" width="4.140625" customWidth="1"/>
    <col min="1281" max="1281" width="4.5703125" customWidth="1"/>
    <col min="1282" max="1282" width="5.42578125" customWidth="1"/>
    <col min="1283" max="1283" width="28" bestFit="1" customWidth="1"/>
    <col min="1284" max="1284" width="29.85546875" customWidth="1"/>
    <col min="1285" max="1285" width="37.28515625" bestFit="1" customWidth="1"/>
    <col min="1286" max="1286" width="5.7109375" bestFit="1" customWidth="1"/>
    <col min="1288" max="1299" width="5.42578125" customWidth="1"/>
    <col min="1300" max="1303" width="12.140625" customWidth="1"/>
    <col min="1304" max="1309" width="4.140625" customWidth="1"/>
    <col min="1537" max="1537" width="4.5703125" customWidth="1"/>
    <col min="1538" max="1538" width="5.42578125" customWidth="1"/>
    <col min="1539" max="1539" width="28" bestFit="1" customWidth="1"/>
    <col min="1540" max="1540" width="29.85546875" customWidth="1"/>
    <col min="1541" max="1541" width="37.28515625" bestFit="1" customWidth="1"/>
    <col min="1542" max="1542" width="5.7109375" bestFit="1" customWidth="1"/>
    <col min="1544" max="1555" width="5.42578125" customWidth="1"/>
    <col min="1556" max="1559" width="12.140625" customWidth="1"/>
    <col min="1560" max="1565" width="4.140625" customWidth="1"/>
    <col min="1793" max="1793" width="4.5703125" customWidth="1"/>
    <col min="1794" max="1794" width="5.42578125" customWidth="1"/>
    <col min="1795" max="1795" width="28" bestFit="1" customWidth="1"/>
    <col min="1796" max="1796" width="29.85546875" customWidth="1"/>
    <col min="1797" max="1797" width="37.28515625" bestFit="1" customWidth="1"/>
    <col min="1798" max="1798" width="5.7109375" bestFit="1" customWidth="1"/>
    <col min="1800" max="1811" width="5.42578125" customWidth="1"/>
    <col min="1812" max="1815" width="12.140625" customWidth="1"/>
    <col min="1816" max="1821" width="4.140625" customWidth="1"/>
    <col min="2049" max="2049" width="4.5703125" customWidth="1"/>
    <col min="2050" max="2050" width="5.42578125" customWidth="1"/>
    <col min="2051" max="2051" width="28" bestFit="1" customWidth="1"/>
    <col min="2052" max="2052" width="29.85546875" customWidth="1"/>
    <col min="2053" max="2053" width="37.28515625" bestFit="1" customWidth="1"/>
    <col min="2054" max="2054" width="5.7109375" bestFit="1" customWidth="1"/>
    <col min="2056" max="2067" width="5.42578125" customWidth="1"/>
    <col min="2068" max="2071" width="12.140625" customWidth="1"/>
    <col min="2072" max="2077" width="4.140625" customWidth="1"/>
    <col min="2305" max="2305" width="4.5703125" customWidth="1"/>
    <col min="2306" max="2306" width="5.42578125" customWidth="1"/>
    <col min="2307" max="2307" width="28" bestFit="1" customWidth="1"/>
    <col min="2308" max="2308" width="29.85546875" customWidth="1"/>
    <col min="2309" max="2309" width="37.28515625" bestFit="1" customWidth="1"/>
    <col min="2310" max="2310" width="5.7109375" bestFit="1" customWidth="1"/>
    <col min="2312" max="2323" width="5.42578125" customWidth="1"/>
    <col min="2324" max="2327" width="12.140625" customWidth="1"/>
    <col min="2328" max="2333" width="4.140625" customWidth="1"/>
    <col min="2561" max="2561" width="4.5703125" customWidth="1"/>
    <col min="2562" max="2562" width="5.42578125" customWidth="1"/>
    <col min="2563" max="2563" width="28" bestFit="1" customWidth="1"/>
    <col min="2564" max="2564" width="29.85546875" customWidth="1"/>
    <col min="2565" max="2565" width="37.28515625" bestFit="1" customWidth="1"/>
    <col min="2566" max="2566" width="5.7109375" bestFit="1" customWidth="1"/>
    <col min="2568" max="2579" width="5.42578125" customWidth="1"/>
    <col min="2580" max="2583" width="12.140625" customWidth="1"/>
    <col min="2584" max="2589" width="4.140625" customWidth="1"/>
    <col min="2817" max="2817" width="4.5703125" customWidth="1"/>
    <col min="2818" max="2818" width="5.42578125" customWidth="1"/>
    <col min="2819" max="2819" width="28" bestFit="1" customWidth="1"/>
    <col min="2820" max="2820" width="29.85546875" customWidth="1"/>
    <col min="2821" max="2821" width="37.28515625" bestFit="1" customWidth="1"/>
    <col min="2822" max="2822" width="5.7109375" bestFit="1" customWidth="1"/>
    <col min="2824" max="2835" width="5.42578125" customWidth="1"/>
    <col min="2836" max="2839" width="12.140625" customWidth="1"/>
    <col min="2840" max="2845" width="4.140625" customWidth="1"/>
    <col min="3073" max="3073" width="4.5703125" customWidth="1"/>
    <col min="3074" max="3074" width="5.42578125" customWidth="1"/>
    <col min="3075" max="3075" width="28" bestFit="1" customWidth="1"/>
    <col min="3076" max="3076" width="29.85546875" customWidth="1"/>
    <col min="3077" max="3077" width="37.28515625" bestFit="1" customWidth="1"/>
    <col min="3078" max="3078" width="5.7109375" bestFit="1" customWidth="1"/>
    <col min="3080" max="3091" width="5.42578125" customWidth="1"/>
    <col min="3092" max="3095" width="12.140625" customWidth="1"/>
    <col min="3096" max="3101" width="4.140625" customWidth="1"/>
    <col min="3329" max="3329" width="4.5703125" customWidth="1"/>
    <col min="3330" max="3330" width="5.42578125" customWidth="1"/>
    <col min="3331" max="3331" width="28" bestFit="1" customWidth="1"/>
    <col min="3332" max="3332" width="29.85546875" customWidth="1"/>
    <col min="3333" max="3333" width="37.28515625" bestFit="1" customWidth="1"/>
    <col min="3334" max="3334" width="5.7109375" bestFit="1" customWidth="1"/>
    <col min="3336" max="3347" width="5.42578125" customWidth="1"/>
    <col min="3348" max="3351" width="12.140625" customWidth="1"/>
    <col min="3352" max="3357" width="4.140625" customWidth="1"/>
    <col min="3585" max="3585" width="4.5703125" customWidth="1"/>
    <col min="3586" max="3586" width="5.42578125" customWidth="1"/>
    <col min="3587" max="3587" width="28" bestFit="1" customWidth="1"/>
    <col min="3588" max="3588" width="29.85546875" customWidth="1"/>
    <col min="3589" max="3589" width="37.28515625" bestFit="1" customWidth="1"/>
    <col min="3590" max="3590" width="5.7109375" bestFit="1" customWidth="1"/>
    <col min="3592" max="3603" width="5.42578125" customWidth="1"/>
    <col min="3604" max="3607" width="12.140625" customWidth="1"/>
    <col min="3608" max="3613" width="4.140625" customWidth="1"/>
    <col min="3841" max="3841" width="4.5703125" customWidth="1"/>
    <col min="3842" max="3842" width="5.42578125" customWidth="1"/>
    <col min="3843" max="3843" width="28" bestFit="1" customWidth="1"/>
    <col min="3844" max="3844" width="29.85546875" customWidth="1"/>
    <col min="3845" max="3845" width="37.28515625" bestFit="1" customWidth="1"/>
    <col min="3846" max="3846" width="5.7109375" bestFit="1" customWidth="1"/>
    <col min="3848" max="3859" width="5.42578125" customWidth="1"/>
    <col min="3860" max="3863" width="12.140625" customWidth="1"/>
    <col min="3864" max="3869" width="4.140625" customWidth="1"/>
    <col min="4097" max="4097" width="4.5703125" customWidth="1"/>
    <col min="4098" max="4098" width="5.42578125" customWidth="1"/>
    <col min="4099" max="4099" width="28" bestFit="1" customWidth="1"/>
    <col min="4100" max="4100" width="29.85546875" customWidth="1"/>
    <col min="4101" max="4101" width="37.28515625" bestFit="1" customWidth="1"/>
    <col min="4102" max="4102" width="5.7109375" bestFit="1" customWidth="1"/>
    <col min="4104" max="4115" width="5.42578125" customWidth="1"/>
    <col min="4116" max="4119" width="12.140625" customWidth="1"/>
    <col min="4120" max="4125" width="4.140625" customWidth="1"/>
    <col min="4353" max="4353" width="4.5703125" customWidth="1"/>
    <col min="4354" max="4354" width="5.42578125" customWidth="1"/>
    <col min="4355" max="4355" width="28" bestFit="1" customWidth="1"/>
    <col min="4356" max="4356" width="29.85546875" customWidth="1"/>
    <col min="4357" max="4357" width="37.28515625" bestFit="1" customWidth="1"/>
    <col min="4358" max="4358" width="5.7109375" bestFit="1" customWidth="1"/>
    <col min="4360" max="4371" width="5.42578125" customWidth="1"/>
    <col min="4372" max="4375" width="12.140625" customWidth="1"/>
    <col min="4376" max="4381" width="4.140625" customWidth="1"/>
    <col min="4609" max="4609" width="4.5703125" customWidth="1"/>
    <col min="4610" max="4610" width="5.42578125" customWidth="1"/>
    <col min="4611" max="4611" width="28" bestFit="1" customWidth="1"/>
    <col min="4612" max="4612" width="29.85546875" customWidth="1"/>
    <col min="4613" max="4613" width="37.28515625" bestFit="1" customWidth="1"/>
    <col min="4614" max="4614" width="5.7109375" bestFit="1" customWidth="1"/>
    <col min="4616" max="4627" width="5.42578125" customWidth="1"/>
    <col min="4628" max="4631" width="12.140625" customWidth="1"/>
    <col min="4632" max="4637" width="4.140625" customWidth="1"/>
    <col min="4865" max="4865" width="4.5703125" customWidth="1"/>
    <col min="4866" max="4866" width="5.42578125" customWidth="1"/>
    <col min="4867" max="4867" width="28" bestFit="1" customWidth="1"/>
    <col min="4868" max="4868" width="29.85546875" customWidth="1"/>
    <col min="4869" max="4869" width="37.28515625" bestFit="1" customWidth="1"/>
    <col min="4870" max="4870" width="5.7109375" bestFit="1" customWidth="1"/>
    <col min="4872" max="4883" width="5.42578125" customWidth="1"/>
    <col min="4884" max="4887" width="12.140625" customWidth="1"/>
    <col min="4888" max="4893" width="4.140625" customWidth="1"/>
    <col min="5121" max="5121" width="4.5703125" customWidth="1"/>
    <col min="5122" max="5122" width="5.42578125" customWidth="1"/>
    <col min="5123" max="5123" width="28" bestFit="1" customWidth="1"/>
    <col min="5124" max="5124" width="29.85546875" customWidth="1"/>
    <col min="5125" max="5125" width="37.28515625" bestFit="1" customWidth="1"/>
    <col min="5126" max="5126" width="5.7109375" bestFit="1" customWidth="1"/>
    <col min="5128" max="5139" width="5.42578125" customWidth="1"/>
    <col min="5140" max="5143" width="12.140625" customWidth="1"/>
    <col min="5144" max="5149" width="4.140625" customWidth="1"/>
    <col min="5377" max="5377" width="4.5703125" customWidth="1"/>
    <col min="5378" max="5378" width="5.42578125" customWidth="1"/>
    <col min="5379" max="5379" width="28" bestFit="1" customWidth="1"/>
    <col min="5380" max="5380" width="29.85546875" customWidth="1"/>
    <col min="5381" max="5381" width="37.28515625" bestFit="1" customWidth="1"/>
    <col min="5382" max="5382" width="5.7109375" bestFit="1" customWidth="1"/>
    <col min="5384" max="5395" width="5.42578125" customWidth="1"/>
    <col min="5396" max="5399" width="12.140625" customWidth="1"/>
    <col min="5400" max="5405" width="4.140625" customWidth="1"/>
    <col min="5633" max="5633" width="4.5703125" customWidth="1"/>
    <col min="5634" max="5634" width="5.42578125" customWidth="1"/>
    <col min="5635" max="5635" width="28" bestFit="1" customWidth="1"/>
    <col min="5636" max="5636" width="29.85546875" customWidth="1"/>
    <col min="5637" max="5637" width="37.28515625" bestFit="1" customWidth="1"/>
    <col min="5638" max="5638" width="5.7109375" bestFit="1" customWidth="1"/>
    <col min="5640" max="5651" width="5.42578125" customWidth="1"/>
    <col min="5652" max="5655" width="12.140625" customWidth="1"/>
    <col min="5656" max="5661" width="4.140625" customWidth="1"/>
    <col min="5889" max="5889" width="4.5703125" customWidth="1"/>
    <col min="5890" max="5890" width="5.42578125" customWidth="1"/>
    <col min="5891" max="5891" width="28" bestFit="1" customWidth="1"/>
    <col min="5892" max="5892" width="29.85546875" customWidth="1"/>
    <col min="5893" max="5893" width="37.28515625" bestFit="1" customWidth="1"/>
    <col min="5894" max="5894" width="5.7109375" bestFit="1" customWidth="1"/>
    <col min="5896" max="5907" width="5.42578125" customWidth="1"/>
    <col min="5908" max="5911" width="12.140625" customWidth="1"/>
    <col min="5912" max="5917" width="4.140625" customWidth="1"/>
    <col min="6145" max="6145" width="4.5703125" customWidth="1"/>
    <col min="6146" max="6146" width="5.42578125" customWidth="1"/>
    <col min="6147" max="6147" width="28" bestFit="1" customWidth="1"/>
    <col min="6148" max="6148" width="29.85546875" customWidth="1"/>
    <col min="6149" max="6149" width="37.28515625" bestFit="1" customWidth="1"/>
    <col min="6150" max="6150" width="5.7109375" bestFit="1" customWidth="1"/>
    <col min="6152" max="6163" width="5.42578125" customWidth="1"/>
    <col min="6164" max="6167" width="12.140625" customWidth="1"/>
    <col min="6168" max="6173" width="4.140625" customWidth="1"/>
    <col min="6401" max="6401" width="4.5703125" customWidth="1"/>
    <col min="6402" max="6402" width="5.42578125" customWidth="1"/>
    <col min="6403" max="6403" width="28" bestFit="1" customWidth="1"/>
    <col min="6404" max="6404" width="29.85546875" customWidth="1"/>
    <col min="6405" max="6405" width="37.28515625" bestFit="1" customWidth="1"/>
    <col min="6406" max="6406" width="5.7109375" bestFit="1" customWidth="1"/>
    <col min="6408" max="6419" width="5.42578125" customWidth="1"/>
    <col min="6420" max="6423" width="12.140625" customWidth="1"/>
    <col min="6424" max="6429" width="4.140625" customWidth="1"/>
    <col min="6657" max="6657" width="4.5703125" customWidth="1"/>
    <col min="6658" max="6658" width="5.42578125" customWidth="1"/>
    <col min="6659" max="6659" width="28" bestFit="1" customWidth="1"/>
    <col min="6660" max="6660" width="29.85546875" customWidth="1"/>
    <col min="6661" max="6661" width="37.28515625" bestFit="1" customWidth="1"/>
    <col min="6662" max="6662" width="5.7109375" bestFit="1" customWidth="1"/>
    <col min="6664" max="6675" width="5.42578125" customWidth="1"/>
    <col min="6676" max="6679" width="12.140625" customWidth="1"/>
    <col min="6680" max="6685" width="4.140625" customWidth="1"/>
    <col min="6913" max="6913" width="4.5703125" customWidth="1"/>
    <col min="6914" max="6914" width="5.42578125" customWidth="1"/>
    <col min="6915" max="6915" width="28" bestFit="1" customWidth="1"/>
    <col min="6916" max="6916" width="29.85546875" customWidth="1"/>
    <col min="6917" max="6917" width="37.28515625" bestFit="1" customWidth="1"/>
    <col min="6918" max="6918" width="5.7109375" bestFit="1" customWidth="1"/>
    <col min="6920" max="6931" width="5.42578125" customWidth="1"/>
    <col min="6932" max="6935" width="12.140625" customWidth="1"/>
    <col min="6936" max="6941" width="4.140625" customWidth="1"/>
    <col min="7169" max="7169" width="4.5703125" customWidth="1"/>
    <col min="7170" max="7170" width="5.42578125" customWidth="1"/>
    <col min="7171" max="7171" width="28" bestFit="1" customWidth="1"/>
    <col min="7172" max="7172" width="29.85546875" customWidth="1"/>
    <col min="7173" max="7173" width="37.28515625" bestFit="1" customWidth="1"/>
    <col min="7174" max="7174" width="5.7109375" bestFit="1" customWidth="1"/>
    <col min="7176" max="7187" width="5.42578125" customWidth="1"/>
    <col min="7188" max="7191" width="12.140625" customWidth="1"/>
    <col min="7192" max="7197" width="4.140625" customWidth="1"/>
    <col min="7425" max="7425" width="4.5703125" customWidth="1"/>
    <col min="7426" max="7426" width="5.42578125" customWidth="1"/>
    <col min="7427" max="7427" width="28" bestFit="1" customWidth="1"/>
    <col min="7428" max="7428" width="29.85546875" customWidth="1"/>
    <col min="7429" max="7429" width="37.28515625" bestFit="1" customWidth="1"/>
    <col min="7430" max="7430" width="5.7109375" bestFit="1" customWidth="1"/>
    <col min="7432" max="7443" width="5.42578125" customWidth="1"/>
    <col min="7444" max="7447" width="12.140625" customWidth="1"/>
    <col min="7448" max="7453" width="4.140625" customWidth="1"/>
    <col min="7681" max="7681" width="4.5703125" customWidth="1"/>
    <col min="7682" max="7682" width="5.42578125" customWidth="1"/>
    <col min="7683" max="7683" width="28" bestFit="1" customWidth="1"/>
    <col min="7684" max="7684" width="29.85546875" customWidth="1"/>
    <col min="7685" max="7685" width="37.28515625" bestFit="1" customWidth="1"/>
    <col min="7686" max="7686" width="5.7109375" bestFit="1" customWidth="1"/>
    <col min="7688" max="7699" width="5.42578125" customWidth="1"/>
    <col min="7700" max="7703" width="12.140625" customWidth="1"/>
    <col min="7704" max="7709" width="4.140625" customWidth="1"/>
    <col min="7937" max="7937" width="4.5703125" customWidth="1"/>
    <col min="7938" max="7938" width="5.42578125" customWidth="1"/>
    <col min="7939" max="7939" width="28" bestFit="1" customWidth="1"/>
    <col min="7940" max="7940" width="29.85546875" customWidth="1"/>
    <col min="7941" max="7941" width="37.28515625" bestFit="1" customWidth="1"/>
    <col min="7942" max="7942" width="5.7109375" bestFit="1" customWidth="1"/>
    <col min="7944" max="7955" width="5.42578125" customWidth="1"/>
    <col min="7956" max="7959" width="12.140625" customWidth="1"/>
    <col min="7960" max="7965" width="4.140625" customWidth="1"/>
    <col min="8193" max="8193" width="4.5703125" customWidth="1"/>
    <col min="8194" max="8194" width="5.42578125" customWidth="1"/>
    <col min="8195" max="8195" width="28" bestFit="1" customWidth="1"/>
    <col min="8196" max="8196" width="29.85546875" customWidth="1"/>
    <col min="8197" max="8197" width="37.28515625" bestFit="1" customWidth="1"/>
    <col min="8198" max="8198" width="5.7109375" bestFit="1" customWidth="1"/>
    <col min="8200" max="8211" width="5.42578125" customWidth="1"/>
    <col min="8212" max="8215" width="12.140625" customWidth="1"/>
    <col min="8216" max="8221" width="4.140625" customWidth="1"/>
    <col min="8449" max="8449" width="4.5703125" customWidth="1"/>
    <col min="8450" max="8450" width="5.42578125" customWidth="1"/>
    <col min="8451" max="8451" width="28" bestFit="1" customWidth="1"/>
    <col min="8452" max="8452" width="29.85546875" customWidth="1"/>
    <col min="8453" max="8453" width="37.28515625" bestFit="1" customWidth="1"/>
    <col min="8454" max="8454" width="5.7109375" bestFit="1" customWidth="1"/>
    <col min="8456" max="8467" width="5.42578125" customWidth="1"/>
    <col min="8468" max="8471" width="12.140625" customWidth="1"/>
    <col min="8472" max="8477" width="4.140625" customWidth="1"/>
    <col min="8705" max="8705" width="4.5703125" customWidth="1"/>
    <col min="8706" max="8706" width="5.42578125" customWidth="1"/>
    <col min="8707" max="8707" width="28" bestFit="1" customWidth="1"/>
    <col min="8708" max="8708" width="29.85546875" customWidth="1"/>
    <col min="8709" max="8709" width="37.28515625" bestFit="1" customWidth="1"/>
    <col min="8710" max="8710" width="5.7109375" bestFit="1" customWidth="1"/>
    <col min="8712" max="8723" width="5.42578125" customWidth="1"/>
    <col min="8724" max="8727" width="12.140625" customWidth="1"/>
    <col min="8728" max="8733" width="4.140625" customWidth="1"/>
    <col min="8961" max="8961" width="4.5703125" customWidth="1"/>
    <col min="8962" max="8962" width="5.42578125" customWidth="1"/>
    <col min="8963" max="8963" width="28" bestFit="1" customWidth="1"/>
    <col min="8964" max="8964" width="29.85546875" customWidth="1"/>
    <col min="8965" max="8965" width="37.28515625" bestFit="1" customWidth="1"/>
    <col min="8966" max="8966" width="5.7109375" bestFit="1" customWidth="1"/>
    <col min="8968" max="8979" width="5.42578125" customWidth="1"/>
    <col min="8980" max="8983" width="12.140625" customWidth="1"/>
    <col min="8984" max="8989" width="4.140625" customWidth="1"/>
    <col min="9217" max="9217" width="4.5703125" customWidth="1"/>
    <col min="9218" max="9218" width="5.42578125" customWidth="1"/>
    <col min="9219" max="9219" width="28" bestFit="1" customWidth="1"/>
    <col min="9220" max="9220" width="29.85546875" customWidth="1"/>
    <col min="9221" max="9221" width="37.28515625" bestFit="1" customWidth="1"/>
    <col min="9222" max="9222" width="5.7109375" bestFit="1" customWidth="1"/>
    <col min="9224" max="9235" width="5.42578125" customWidth="1"/>
    <col min="9236" max="9239" width="12.140625" customWidth="1"/>
    <col min="9240" max="9245" width="4.140625" customWidth="1"/>
    <col min="9473" max="9473" width="4.5703125" customWidth="1"/>
    <col min="9474" max="9474" width="5.42578125" customWidth="1"/>
    <col min="9475" max="9475" width="28" bestFit="1" customWidth="1"/>
    <col min="9476" max="9476" width="29.85546875" customWidth="1"/>
    <col min="9477" max="9477" width="37.28515625" bestFit="1" customWidth="1"/>
    <col min="9478" max="9478" width="5.7109375" bestFit="1" customWidth="1"/>
    <col min="9480" max="9491" width="5.42578125" customWidth="1"/>
    <col min="9492" max="9495" width="12.140625" customWidth="1"/>
    <col min="9496" max="9501" width="4.140625" customWidth="1"/>
    <col min="9729" max="9729" width="4.5703125" customWidth="1"/>
    <col min="9730" max="9730" width="5.42578125" customWidth="1"/>
    <col min="9731" max="9731" width="28" bestFit="1" customWidth="1"/>
    <col min="9732" max="9732" width="29.85546875" customWidth="1"/>
    <col min="9733" max="9733" width="37.28515625" bestFit="1" customWidth="1"/>
    <col min="9734" max="9734" width="5.7109375" bestFit="1" customWidth="1"/>
    <col min="9736" max="9747" width="5.42578125" customWidth="1"/>
    <col min="9748" max="9751" width="12.140625" customWidth="1"/>
    <col min="9752" max="9757" width="4.140625" customWidth="1"/>
    <col min="9985" max="9985" width="4.5703125" customWidth="1"/>
    <col min="9986" max="9986" width="5.42578125" customWidth="1"/>
    <col min="9987" max="9987" width="28" bestFit="1" customWidth="1"/>
    <col min="9988" max="9988" width="29.85546875" customWidth="1"/>
    <col min="9989" max="9989" width="37.28515625" bestFit="1" customWidth="1"/>
    <col min="9990" max="9990" width="5.7109375" bestFit="1" customWidth="1"/>
    <col min="9992" max="10003" width="5.42578125" customWidth="1"/>
    <col min="10004" max="10007" width="12.140625" customWidth="1"/>
    <col min="10008" max="10013" width="4.140625" customWidth="1"/>
    <col min="10241" max="10241" width="4.5703125" customWidth="1"/>
    <col min="10242" max="10242" width="5.42578125" customWidth="1"/>
    <col min="10243" max="10243" width="28" bestFit="1" customWidth="1"/>
    <col min="10244" max="10244" width="29.85546875" customWidth="1"/>
    <col min="10245" max="10245" width="37.28515625" bestFit="1" customWidth="1"/>
    <col min="10246" max="10246" width="5.7109375" bestFit="1" customWidth="1"/>
    <col min="10248" max="10259" width="5.42578125" customWidth="1"/>
    <col min="10260" max="10263" width="12.140625" customWidth="1"/>
    <col min="10264" max="10269" width="4.140625" customWidth="1"/>
    <col min="10497" max="10497" width="4.5703125" customWidth="1"/>
    <col min="10498" max="10498" width="5.42578125" customWidth="1"/>
    <col min="10499" max="10499" width="28" bestFit="1" customWidth="1"/>
    <col min="10500" max="10500" width="29.85546875" customWidth="1"/>
    <col min="10501" max="10501" width="37.28515625" bestFit="1" customWidth="1"/>
    <col min="10502" max="10502" width="5.7109375" bestFit="1" customWidth="1"/>
    <col min="10504" max="10515" width="5.42578125" customWidth="1"/>
    <col min="10516" max="10519" width="12.140625" customWidth="1"/>
    <col min="10520" max="10525" width="4.140625" customWidth="1"/>
    <col min="10753" max="10753" width="4.5703125" customWidth="1"/>
    <col min="10754" max="10754" width="5.42578125" customWidth="1"/>
    <col min="10755" max="10755" width="28" bestFit="1" customWidth="1"/>
    <col min="10756" max="10756" width="29.85546875" customWidth="1"/>
    <col min="10757" max="10757" width="37.28515625" bestFit="1" customWidth="1"/>
    <col min="10758" max="10758" width="5.7109375" bestFit="1" customWidth="1"/>
    <col min="10760" max="10771" width="5.42578125" customWidth="1"/>
    <col min="10772" max="10775" width="12.140625" customWidth="1"/>
    <col min="10776" max="10781" width="4.140625" customWidth="1"/>
    <col min="11009" max="11009" width="4.5703125" customWidth="1"/>
    <col min="11010" max="11010" width="5.42578125" customWidth="1"/>
    <col min="11011" max="11011" width="28" bestFit="1" customWidth="1"/>
    <col min="11012" max="11012" width="29.85546875" customWidth="1"/>
    <col min="11013" max="11013" width="37.28515625" bestFit="1" customWidth="1"/>
    <col min="11014" max="11014" width="5.7109375" bestFit="1" customWidth="1"/>
    <col min="11016" max="11027" width="5.42578125" customWidth="1"/>
    <col min="11028" max="11031" width="12.140625" customWidth="1"/>
    <col min="11032" max="11037" width="4.140625" customWidth="1"/>
    <col min="11265" max="11265" width="4.5703125" customWidth="1"/>
    <col min="11266" max="11266" width="5.42578125" customWidth="1"/>
    <col min="11267" max="11267" width="28" bestFit="1" customWidth="1"/>
    <col min="11268" max="11268" width="29.85546875" customWidth="1"/>
    <col min="11269" max="11269" width="37.28515625" bestFit="1" customWidth="1"/>
    <col min="11270" max="11270" width="5.7109375" bestFit="1" customWidth="1"/>
    <col min="11272" max="11283" width="5.42578125" customWidth="1"/>
    <col min="11284" max="11287" width="12.140625" customWidth="1"/>
    <col min="11288" max="11293" width="4.140625" customWidth="1"/>
    <col min="11521" max="11521" width="4.5703125" customWidth="1"/>
    <col min="11522" max="11522" width="5.42578125" customWidth="1"/>
    <col min="11523" max="11523" width="28" bestFit="1" customWidth="1"/>
    <col min="11524" max="11524" width="29.85546875" customWidth="1"/>
    <col min="11525" max="11525" width="37.28515625" bestFit="1" customWidth="1"/>
    <col min="11526" max="11526" width="5.7109375" bestFit="1" customWidth="1"/>
    <col min="11528" max="11539" width="5.42578125" customWidth="1"/>
    <col min="11540" max="11543" width="12.140625" customWidth="1"/>
    <col min="11544" max="11549" width="4.140625" customWidth="1"/>
    <col min="11777" max="11777" width="4.5703125" customWidth="1"/>
    <col min="11778" max="11778" width="5.42578125" customWidth="1"/>
    <col min="11779" max="11779" width="28" bestFit="1" customWidth="1"/>
    <col min="11780" max="11780" width="29.85546875" customWidth="1"/>
    <col min="11781" max="11781" width="37.28515625" bestFit="1" customWidth="1"/>
    <col min="11782" max="11782" width="5.7109375" bestFit="1" customWidth="1"/>
    <col min="11784" max="11795" width="5.42578125" customWidth="1"/>
    <col min="11796" max="11799" width="12.140625" customWidth="1"/>
    <col min="11800" max="11805" width="4.140625" customWidth="1"/>
    <col min="12033" max="12033" width="4.5703125" customWidth="1"/>
    <col min="12034" max="12034" width="5.42578125" customWidth="1"/>
    <col min="12035" max="12035" width="28" bestFit="1" customWidth="1"/>
    <col min="12036" max="12036" width="29.85546875" customWidth="1"/>
    <col min="12037" max="12037" width="37.28515625" bestFit="1" customWidth="1"/>
    <col min="12038" max="12038" width="5.7109375" bestFit="1" customWidth="1"/>
    <col min="12040" max="12051" width="5.42578125" customWidth="1"/>
    <col min="12052" max="12055" width="12.140625" customWidth="1"/>
    <col min="12056" max="12061" width="4.140625" customWidth="1"/>
    <col min="12289" max="12289" width="4.5703125" customWidth="1"/>
    <col min="12290" max="12290" width="5.42578125" customWidth="1"/>
    <col min="12291" max="12291" width="28" bestFit="1" customWidth="1"/>
    <col min="12292" max="12292" width="29.85546875" customWidth="1"/>
    <col min="12293" max="12293" width="37.28515625" bestFit="1" customWidth="1"/>
    <col min="12294" max="12294" width="5.7109375" bestFit="1" customWidth="1"/>
    <col min="12296" max="12307" width="5.42578125" customWidth="1"/>
    <col min="12308" max="12311" width="12.140625" customWidth="1"/>
    <col min="12312" max="12317" width="4.140625" customWidth="1"/>
    <col min="12545" max="12545" width="4.5703125" customWidth="1"/>
    <col min="12546" max="12546" width="5.42578125" customWidth="1"/>
    <col min="12547" max="12547" width="28" bestFit="1" customWidth="1"/>
    <col min="12548" max="12548" width="29.85546875" customWidth="1"/>
    <col min="12549" max="12549" width="37.28515625" bestFit="1" customWidth="1"/>
    <col min="12550" max="12550" width="5.7109375" bestFit="1" customWidth="1"/>
    <col min="12552" max="12563" width="5.42578125" customWidth="1"/>
    <col min="12564" max="12567" width="12.140625" customWidth="1"/>
    <col min="12568" max="12573" width="4.140625" customWidth="1"/>
    <col min="12801" max="12801" width="4.5703125" customWidth="1"/>
    <col min="12802" max="12802" width="5.42578125" customWidth="1"/>
    <col min="12803" max="12803" width="28" bestFit="1" customWidth="1"/>
    <col min="12804" max="12804" width="29.85546875" customWidth="1"/>
    <col min="12805" max="12805" width="37.28515625" bestFit="1" customWidth="1"/>
    <col min="12806" max="12806" width="5.7109375" bestFit="1" customWidth="1"/>
    <col min="12808" max="12819" width="5.42578125" customWidth="1"/>
    <col min="12820" max="12823" width="12.140625" customWidth="1"/>
    <col min="12824" max="12829" width="4.140625" customWidth="1"/>
    <col min="13057" max="13057" width="4.5703125" customWidth="1"/>
    <col min="13058" max="13058" width="5.42578125" customWidth="1"/>
    <col min="13059" max="13059" width="28" bestFit="1" customWidth="1"/>
    <col min="13060" max="13060" width="29.85546875" customWidth="1"/>
    <col min="13061" max="13061" width="37.28515625" bestFit="1" customWidth="1"/>
    <col min="13062" max="13062" width="5.7109375" bestFit="1" customWidth="1"/>
    <col min="13064" max="13075" width="5.42578125" customWidth="1"/>
    <col min="13076" max="13079" width="12.140625" customWidth="1"/>
    <col min="13080" max="13085" width="4.140625" customWidth="1"/>
    <col min="13313" max="13313" width="4.5703125" customWidth="1"/>
    <col min="13314" max="13314" width="5.42578125" customWidth="1"/>
    <col min="13315" max="13315" width="28" bestFit="1" customWidth="1"/>
    <col min="13316" max="13316" width="29.85546875" customWidth="1"/>
    <col min="13317" max="13317" width="37.28515625" bestFit="1" customWidth="1"/>
    <col min="13318" max="13318" width="5.7109375" bestFit="1" customWidth="1"/>
    <col min="13320" max="13331" width="5.42578125" customWidth="1"/>
    <col min="13332" max="13335" width="12.140625" customWidth="1"/>
    <col min="13336" max="13341" width="4.140625" customWidth="1"/>
    <col min="13569" max="13569" width="4.5703125" customWidth="1"/>
    <col min="13570" max="13570" width="5.42578125" customWidth="1"/>
    <col min="13571" max="13571" width="28" bestFit="1" customWidth="1"/>
    <col min="13572" max="13572" width="29.85546875" customWidth="1"/>
    <col min="13573" max="13573" width="37.28515625" bestFit="1" customWidth="1"/>
    <col min="13574" max="13574" width="5.7109375" bestFit="1" customWidth="1"/>
    <col min="13576" max="13587" width="5.42578125" customWidth="1"/>
    <col min="13588" max="13591" width="12.140625" customWidth="1"/>
    <col min="13592" max="13597" width="4.140625" customWidth="1"/>
    <col min="13825" max="13825" width="4.5703125" customWidth="1"/>
    <col min="13826" max="13826" width="5.42578125" customWidth="1"/>
    <col min="13827" max="13827" width="28" bestFit="1" customWidth="1"/>
    <col min="13828" max="13828" width="29.85546875" customWidth="1"/>
    <col min="13829" max="13829" width="37.28515625" bestFit="1" customWidth="1"/>
    <col min="13830" max="13830" width="5.7109375" bestFit="1" customWidth="1"/>
    <col min="13832" max="13843" width="5.42578125" customWidth="1"/>
    <col min="13844" max="13847" width="12.140625" customWidth="1"/>
    <col min="13848" max="13853" width="4.140625" customWidth="1"/>
    <col min="14081" max="14081" width="4.5703125" customWidth="1"/>
    <col min="14082" max="14082" width="5.42578125" customWidth="1"/>
    <col min="14083" max="14083" width="28" bestFit="1" customWidth="1"/>
    <col min="14084" max="14084" width="29.85546875" customWidth="1"/>
    <col min="14085" max="14085" width="37.28515625" bestFit="1" customWidth="1"/>
    <col min="14086" max="14086" width="5.7109375" bestFit="1" customWidth="1"/>
    <col min="14088" max="14099" width="5.42578125" customWidth="1"/>
    <col min="14100" max="14103" width="12.140625" customWidth="1"/>
    <col min="14104" max="14109" width="4.140625" customWidth="1"/>
    <col min="14337" max="14337" width="4.5703125" customWidth="1"/>
    <col min="14338" max="14338" width="5.42578125" customWidth="1"/>
    <col min="14339" max="14339" width="28" bestFit="1" customWidth="1"/>
    <col min="14340" max="14340" width="29.85546875" customWidth="1"/>
    <col min="14341" max="14341" width="37.28515625" bestFit="1" customWidth="1"/>
    <col min="14342" max="14342" width="5.7109375" bestFit="1" customWidth="1"/>
    <col min="14344" max="14355" width="5.42578125" customWidth="1"/>
    <col min="14356" max="14359" width="12.140625" customWidth="1"/>
    <col min="14360" max="14365" width="4.140625" customWidth="1"/>
    <col min="14593" max="14593" width="4.5703125" customWidth="1"/>
    <col min="14594" max="14594" width="5.42578125" customWidth="1"/>
    <col min="14595" max="14595" width="28" bestFit="1" customWidth="1"/>
    <col min="14596" max="14596" width="29.85546875" customWidth="1"/>
    <col min="14597" max="14597" width="37.28515625" bestFit="1" customWidth="1"/>
    <col min="14598" max="14598" width="5.7109375" bestFit="1" customWidth="1"/>
    <col min="14600" max="14611" width="5.42578125" customWidth="1"/>
    <col min="14612" max="14615" width="12.140625" customWidth="1"/>
    <col min="14616" max="14621" width="4.140625" customWidth="1"/>
    <col min="14849" max="14849" width="4.5703125" customWidth="1"/>
    <col min="14850" max="14850" width="5.42578125" customWidth="1"/>
    <col min="14851" max="14851" width="28" bestFit="1" customWidth="1"/>
    <col min="14852" max="14852" width="29.85546875" customWidth="1"/>
    <col min="14853" max="14853" width="37.28515625" bestFit="1" customWidth="1"/>
    <col min="14854" max="14854" width="5.7109375" bestFit="1" customWidth="1"/>
    <col min="14856" max="14867" width="5.42578125" customWidth="1"/>
    <col min="14868" max="14871" width="12.140625" customWidth="1"/>
    <col min="14872" max="14877" width="4.140625" customWidth="1"/>
    <col min="15105" max="15105" width="4.5703125" customWidth="1"/>
    <col min="15106" max="15106" width="5.42578125" customWidth="1"/>
    <col min="15107" max="15107" width="28" bestFit="1" customWidth="1"/>
    <col min="15108" max="15108" width="29.85546875" customWidth="1"/>
    <col min="15109" max="15109" width="37.28515625" bestFit="1" customWidth="1"/>
    <col min="15110" max="15110" width="5.7109375" bestFit="1" customWidth="1"/>
    <col min="15112" max="15123" width="5.42578125" customWidth="1"/>
    <col min="15124" max="15127" width="12.140625" customWidth="1"/>
    <col min="15128" max="15133" width="4.140625" customWidth="1"/>
    <col min="15361" max="15361" width="4.5703125" customWidth="1"/>
    <col min="15362" max="15362" width="5.42578125" customWidth="1"/>
    <col min="15363" max="15363" width="28" bestFit="1" customWidth="1"/>
    <col min="15364" max="15364" width="29.85546875" customWidth="1"/>
    <col min="15365" max="15365" width="37.28515625" bestFit="1" customWidth="1"/>
    <col min="15366" max="15366" width="5.7109375" bestFit="1" customWidth="1"/>
    <col min="15368" max="15379" width="5.42578125" customWidth="1"/>
    <col min="15380" max="15383" width="12.140625" customWidth="1"/>
    <col min="15384" max="15389" width="4.140625" customWidth="1"/>
    <col min="15617" max="15617" width="4.5703125" customWidth="1"/>
    <col min="15618" max="15618" width="5.42578125" customWidth="1"/>
    <col min="15619" max="15619" width="28" bestFit="1" customWidth="1"/>
    <col min="15620" max="15620" width="29.85546875" customWidth="1"/>
    <col min="15621" max="15621" width="37.28515625" bestFit="1" customWidth="1"/>
    <col min="15622" max="15622" width="5.7109375" bestFit="1" customWidth="1"/>
    <col min="15624" max="15635" width="5.42578125" customWidth="1"/>
    <col min="15636" max="15639" width="12.140625" customWidth="1"/>
    <col min="15640" max="15645" width="4.140625" customWidth="1"/>
    <col min="15873" max="15873" width="4.5703125" customWidth="1"/>
    <col min="15874" max="15874" width="5.42578125" customWidth="1"/>
    <col min="15875" max="15875" width="28" bestFit="1" customWidth="1"/>
    <col min="15876" max="15876" width="29.85546875" customWidth="1"/>
    <col min="15877" max="15877" width="37.28515625" bestFit="1" customWidth="1"/>
    <col min="15878" max="15878" width="5.7109375" bestFit="1" customWidth="1"/>
    <col min="15880" max="15891" width="5.42578125" customWidth="1"/>
    <col min="15892" max="15895" width="12.140625" customWidth="1"/>
    <col min="15896" max="15901" width="4.140625" customWidth="1"/>
    <col min="16129" max="16129" width="4.5703125" customWidth="1"/>
    <col min="16130" max="16130" width="5.42578125" customWidth="1"/>
    <col min="16131" max="16131" width="28" bestFit="1" customWidth="1"/>
    <col min="16132" max="16132" width="29.85546875" customWidth="1"/>
    <col min="16133" max="16133" width="37.28515625" bestFit="1" customWidth="1"/>
    <col min="16134" max="16134" width="5.7109375" bestFit="1" customWidth="1"/>
    <col min="16136" max="16147" width="5.42578125" customWidth="1"/>
    <col min="16148" max="16151" width="12.140625" customWidth="1"/>
    <col min="16152" max="16157" width="4.140625" customWidth="1"/>
  </cols>
  <sheetData>
    <row r="1" spans="1:23" ht="15.75">
      <c r="A1" s="188" t="s">
        <v>450</v>
      </c>
      <c r="B1" s="188"/>
      <c r="C1" s="188"/>
      <c r="D1" s="188"/>
      <c r="E1" s="188"/>
      <c r="F1" s="188"/>
      <c r="G1" s="188"/>
      <c r="H1" s="179" t="s">
        <v>451</v>
      </c>
      <c r="I1" s="179"/>
      <c r="J1" s="179"/>
      <c r="K1" s="179"/>
      <c r="L1" s="179"/>
      <c r="M1" s="179"/>
      <c r="N1" s="179"/>
      <c r="O1" s="179"/>
      <c r="P1" s="179"/>
      <c r="Q1" s="179"/>
      <c r="R1" s="179"/>
      <c r="S1" s="179"/>
      <c r="T1" s="180" t="s">
        <v>452</v>
      </c>
      <c r="U1" s="180"/>
      <c r="V1" s="181" t="s">
        <v>453</v>
      </c>
      <c r="W1" s="181"/>
    </row>
    <row r="2" spans="1:23">
      <c r="A2" s="103"/>
      <c r="B2" s="104"/>
      <c r="C2" s="105" t="s">
        <v>11</v>
      </c>
      <c r="D2" s="106" t="s">
        <v>454</v>
      </c>
      <c r="E2" s="106" t="s">
        <v>455</v>
      </c>
      <c r="F2" s="105" t="s">
        <v>456</v>
      </c>
      <c r="G2" s="106" t="s">
        <v>457</v>
      </c>
      <c r="H2" s="107" t="s">
        <v>458</v>
      </c>
      <c r="I2" s="107" t="s">
        <v>459</v>
      </c>
      <c r="J2" s="107" t="s">
        <v>460</v>
      </c>
      <c r="K2" s="107" t="s">
        <v>461</v>
      </c>
      <c r="L2" s="107" t="s">
        <v>462</v>
      </c>
      <c r="M2" s="107" t="s">
        <v>463</v>
      </c>
      <c r="N2" s="107" t="s">
        <v>464</v>
      </c>
      <c r="O2" s="107" t="s">
        <v>465</v>
      </c>
      <c r="P2" s="107" t="s">
        <v>466</v>
      </c>
      <c r="Q2" s="107" t="s">
        <v>467</v>
      </c>
      <c r="R2" s="107" t="s">
        <v>468</v>
      </c>
      <c r="S2" s="108" t="s">
        <v>469</v>
      </c>
      <c r="T2" s="109" t="s">
        <v>470</v>
      </c>
      <c r="U2" s="109" t="s">
        <v>471</v>
      </c>
      <c r="V2" s="110" t="s">
        <v>472</v>
      </c>
      <c r="W2" s="111" t="s">
        <v>473</v>
      </c>
    </row>
    <row r="3" spans="1:23" ht="36">
      <c r="A3" s="182" t="s">
        <v>474</v>
      </c>
      <c r="B3" s="112">
        <v>1</v>
      </c>
      <c r="C3" s="113" t="s">
        <v>475</v>
      </c>
      <c r="D3" s="114" t="s">
        <v>476</v>
      </c>
      <c r="E3" s="115" t="s">
        <v>477</v>
      </c>
      <c r="H3" s="116"/>
      <c r="K3" s="119"/>
      <c r="T3" s="120"/>
    </row>
    <row r="4" spans="1:23" ht="36">
      <c r="A4" s="182"/>
      <c r="B4" s="112">
        <v>2</v>
      </c>
      <c r="C4" s="113" t="s">
        <v>475</v>
      </c>
      <c r="D4" s="114" t="s">
        <v>478</v>
      </c>
      <c r="E4" s="123" t="s">
        <v>479</v>
      </c>
      <c r="H4" s="116"/>
      <c r="M4" s="119"/>
      <c r="T4" s="120"/>
    </row>
    <row r="5" spans="1:23">
      <c r="A5" s="182"/>
      <c r="B5" s="112">
        <v>3</v>
      </c>
      <c r="C5" s="116" t="s">
        <v>480</v>
      </c>
      <c r="D5" s="117" t="s">
        <v>113</v>
      </c>
      <c r="E5" s="117" t="s">
        <v>113</v>
      </c>
      <c r="F5" s="116">
        <v>237</v>
      </c>
      <c r="H5" s="124"/>
      <c r="T5" s="120"/>
    </row>
    <row r="6" spans="1:23">
      <c r="A6" s="182"/>
      <c r="B6" s="112">
        <v>4</v>
      </c>
      <c r="C6" s="116" t="s">
        <v>480</v>
      </c>
      <c r="D6" s="117" t="s">
        <v>481</v>
      </c>
      <c r="E6" s="117" t="s">
        <v>481</v>
      </c>
      <c r="F6" s="116">
        <v>238</v>
      </c>
      <c r="H6" s="124"/>
      <c r="T6" s="120"/>
    </row>
    <row r="7" spans="1:23" ht="48.75">
      <c r="A7" s="182"/>
      <c r="B7" s="112">
        <v>5</v>
      </c>
      <c r="C7" s="116" t="s">
        <v>482</v>
      </c>
      <c r="D7" s="117" t="s">
        <v>483</v>
      </c>
      <c r="E7" s="117" t="s">
        <v>484</v>
      </c>
      <c r="F7" s="116">
        <v>513</v>
      </c>
      <c r="G7" s="117" t="s">
        <v>485</v>
      </c>
      <c r="H7" s="116"/>
      <c r="R7" s="119"/>
      <c r="T7" s="120"/>
    </row>
    <row r="8" spans="1:23">
      <c r="A8" s="182"/>
      <c r="B8" s="112">
        <v>6</v>
      </c>
      <c r="C8" s="116" t="s">
        <v>486</v>
      </c>
      <c r="D8" s="117" t="s">
        <v>487</v>
      </c>
      <c r="E8" s="117" t="s">
        <v>488</v>
      </c>
      <c r="F8" s="116">
        <v>1125</v>
      </c>
      <c r="H8" s="116"/>
      <c r="M8" s="119"/>
      <c r="T8" s="120"/>
    </row>
    <row r="9" spans="1:23" ht="24.75">
      <c r="A9" s="182"/>
      <c r="B9" s="112">
        <v>7</v>
      </c>
      <c r="C9" s="116" t="s">
        <v>486</v>
      </c>
      <c r="D9" s="117" t="s">
        <v>489</v>
      </c>
      <c r="F9" s="116">
        <v>1127</v>
      </c>
      <c r="H9" s="116"/>
      <c r="M9" s="119"/>
      <c r="T9" s="120"/>
    </row>
    <row r="10" spans="1:23" ht="24.75">
      <c r="A10" s="182"/>
      <c r="B10" s="112">
        <v>8</v>
      </c>
      <c r="C10" s="116" t="s">
        <v>490</v>
      </c>
      <c r="D10" s="117" t="s">
        <v>491</v>
      </c>
      <c r="E10" s="117" t="s">
        <v>492</v>
      </c>
      <c r="F10" s="116">
        <v>456</v>
      </c>
      <c r="H10" s="116"/>
      <c r="Q10" s="119"/>
      <c r="T10" s="120"/>
    </row>
    <row r="11" spans="1:23" ht="27" customHeight="1">
      <c r="A11" s="182"/>
      <c r="B11" s="112">
        <v>9</v>
      </c>
      <c r="C11" s="116" t="s">
        <v>490</v>
      </c>
      <c r="D11" s="117" t="s">
        <v>493</v>
      </c>
      <c r="E11" s="117" t="s">
        <v>494</v>
      </c>
      <c r="F11" s="116">
        <v>458</v>
      </c>
      <c r="I11"/>
      <c r="J11"/>
      <c r="M11" s="119"/>
      <c r="T11" s="120"/>
    </row>
    <row r="12" spans="1:23" ht="24.75">
      <c r="A12" s="182"/>
      <c r="B12" s="112">
        <v>10</v>
      </c>
      <c r="C12" s="116" t="s">
        <v>495</v>
      </c>
      <c r="D12" s="117" t="s">
        <v>496</v>
      </c>
      <c r="E12" s="117" t="s">
        <v>497</v>
      </c>
      <c r="G12" s="117" t="s">
        <v>498</v>
      </c>
      <c r="I12"/>
      <c r="J12"/>
      <c r="K12" s="119"/>
      <c r="T12" s="120"/>
    </row>
    <row r="13" spans="1:23" ht="49.5" thickBot="1">
      <c r="A13" s="182"/>
      <c r="B13" s="112">
        <v>11</v>
      </c>
      <c r="C13" s="116" t="s">
        <v>499</v>
      </c>
      <c r="D13" s="117" t="s">
        <v>500</v>
      </c>
      <c r="E13" s="117" t="s">
        <v>501</v>
      </c>
      <c r="F13" s="116">
        <v>1198</v>
      </c>
      <c r="I13"/>
      <c r="J13"/>
      <c r="M13" s="119"/>
      <c r="T13" s="125"/>
    </row>
    <row r="14" spans="1:23" ht="40.5" customHeight="1">
      <c r="A14" s="183" t="s">
        <v>502</v>
      </c>
      <c r="B14" s="126">
        <v>12</v>
      </c>
      <c r="C14" s="127" t="s">
        <v>475</v>
      </c>
      <c r="D14" s="128" t="s">
        <v>503</v>
      </c>
      <c r="E14" s="129" t="s">
        <v>504</v>
      </c>
      <c r="F14" s="127"/>
      <c r="G14" s="128"/>
      <c r="H14" s="130"/>
      <c r="I14" s="130"/>
      <c r="J14" s="130"/>
      <c r="K14" s="131"/>
      <c r="L14" s="131"/>
      <c r="M14" s="131"/>
      <c r="N14" s="131"/>
      <c r="O14" s="131"/>
      <c r="P14" s="131"/>
      <c r="Q14" s="131"/>
      <c r="R14" s="131"/>
      <c r="S14" s="132"/>
      <c r="T14" s="133"/>
      <c r="U14" s="131"/>
      <c r="V14" s="134"/>
      <c r="W14" s="135"/>
    </row>
    <row r="15" spans="1:23" ht="36.75">
      <c r="A15" s="184"/>
      <c r="B15" s="112">
        <v>13</v>
      </c>
      <c r="C15" s="116" t="s">
        <v>505</v>
      </c>
      <c r="D15" s="117" t="s">
        <v>506</v>
      </c>
      <c r="I15"/>
      <c r="J15"/>
      <c r="S15" s="136"/>
      <c r="T15" s="119"/>
    </row>
    <row r="16" spans="1:23" ht="30" customHeight="1">
      <c r="A16" s="184"/>
      <c r="B16" s="112">
        <v>14</v>
      </c>
      <c r="C16" s="116" t="s">
        <v>507</v>
      </c>
      <c r="D16" s="117" t="s">
        <v>508</v>
      </c>
      <c r="I16"/>
      <c r="J16"/>
      <c r="S16" s="136"/>
      <c r="T16" s="119"/>
    </row>
    <row r="17" spans="1:23" ht="32.25" customHeight="1">
      <c r="A17" s="184"/>
      <c r="B17" s="112">
        <v>15</v>
      </c>
      <c r="C17" s="116" t="s">
        <v>490</v>
      </c>
      <c r="D17" s="117" t="s">
        <v>509</v>
      </c>
      <c r="E17" s="117" t="s">
        <v>510</v>
      </c>
      <c r="F17" s="116">
        <v>460</v>
      </c>
      <c r="I17"/>
      <c r="J17"/>
      <c r="S17" s="136"/>
      <c r="U17" s="119"/>
    </row>
    <row r="18" spans="1:23" ht="33.75" customHeight="1">
      <c r="A18" s="184"/>
      <c r="B18" s="112">
        <v>16</v>
      </c>
      <c r="C18" s="116" t="s">
        <v>511</v>
      </c>
      <c r="D18" s="117" t="s">
        <v>512</v>
      </c>
      <c r="I18"/>
      <c r="J18"/>
      <c r="S18" s="136"/>
      <c r="T18" s="119"/>
    </row>
    <row r="19" spans="1:23" ht="28.5" customHeight="1" thickBot="1">
      <c r="A19" s="184"/>
      <c r="B19" s="137">
        <v>17</v>
      </c>
      <c r="C19" s="138" t="s">
        <v>513</v>
      </c>
      <c r="D19" s="139" t="s">
        <v>514</v>
      </c>
      <c r="E19" s="139"/>
      <c r="F19" s="138"/>
      <c r="G19" s="139"/>
      <c r="H19" s="140"/>
      <c r="I19" s="140"/>
      <c r="J19" s="140"/>
      <c r="K19" s="141"/>
      <c r="L19" s="141"/>
      <c r="M19" s="141"/>
      <c r="N19" s="141"/>
      <c r="O19" s="141"/>
      <c r="P19" s="141"/>
      <c r="Q19" s="141"/>
      <c r="R19" s="141"/>
      <c r="S19" s="142"/>
      <c r="T19" s="143"/>
      <c r="U19" s="141"/>
      <c r="V19" s="144"/>
      <c r="W19" s="145"/>
    </row>
    <row r="20" spans="1:23" ht="35.25" customHeight="1">
      <c r="A20" s="185" t="s">
        <v>515</v>
      </c>
      <c r="B20" s="112">
        <v>18</v>
      </c>
      <c r="C20" s="116" t="s">
        <v>516</v>
      </c>
      <c r="D20" s="117" t="s">
        <v>517</v>
      </c>
      <c r="E20" s="117" t="s">
        <v>518</v>
      </c>
      <c r="I20"/>
      <c r="J20"/>
      <c r="S20" s="136"/>
      <c r="V20" s="119"/>
    </row>
    <row r="21" spans="1:23" ht="35.25" customHeight="1" thickBot="1">
      <c r="A21" s="186"/>
      <c r="B21" s="112">
        <v>19</v>
      </c>
      <c r="C21" s="116" t="s">
        <v>490</v>
      </c>
      <c r="D21" s="117" t="s">
        <v>519</v>
      </c>
      <c r="E21" s="117" t="s">
        <v>510</v>
      </c>
      <c r="F21" s="116">
        <v>461</v>
      </c>
      <c r="I21"/>
      <c r="J21"/>
      <c r="S21" s="136"/>
      <c r="V21" s="143"/>
    </row>
    <row r="22" spans="1:23" ht="35.25" customHeight="1">
      <c r="A22" s="186"/>
      <c r="B22" s="112">
        <v>20</v>
      </c>
      <c r="S22" s="136"/>
    </row>
    <row r="23" spans="1:23" ht="35.25" customHeight="1">
      <c r="A23" s="186"/>
      <c r="B23" s="112">
        <v>21</v>
      </c>
      <c r="S23" s="136"/>
    </row>
    <row r="24" spans="1:23" ht="35.25" customHeight="1">
      <c r="A24" s="186"/>
      <c r="B24" s="112">
        <v>22</v>
      </c>
      <c r="S24" s="136"/>
    </row>
    <row r="25" spans="1:23" ht="35.25" customHeight="1" thickBot="1">
      <c r="A25" s="186"/>
      <c r="B25" s="137">
        <v>23</v>
      </c>
      <c r="C25" s="138"/>
      <c r="D25" s="139"/>
      <c r="E25" s="139"/>
      <c r="F25" s="138"/>
      <c r="G25" s="139"/>
      <c r="H25" s="140"/>
      <c r="I25" s="141"/>
      <c r="J25" s="141"/>
      <c r="K25" s="141"/>
      <c r="L25" s="141"/>
      <c r="M25" s="141"/>
      <c r="N25" s="141"/>
      <c r="O25" s="141"/>
      <c r="P25" s="141"/>
      <c r="Q25" s="141"/>
      <c r="R25" s="141"/>
      <c r="S25" s="142"/>
      <c r="T25" s="141"/>
      <c r="U25" s="141"/>
      <c r="V25" s="144"/>
      <c r="W25" s="145"/>
    </row>
    <row r="26" spans="1:23">
      <c r="R26"/>
      <c r="S26"/>
      <c r="T26"/>
      <c r="U26"/>
      <c r="V26"/>
      <c r="W26"/>
    </row>
    <row r="27" spans="1:23">
      <c r="G27"/>
      <c r="I27"/>
      <c r="J27"/>
      <c r="K27"/>
      <c r="L27"/>
      <c r="M27"/>
      <c r="N27"/>
      <c r="O27"/>
      <c r="P27"/>
      <c r="Q27"/>
      <c r="R27"/>
      <c r="S27"/>
      <c r="T27"/>
      <c r="U27"/>
      <c r="V27"/>
      <c r="W27"/>
    </row>
    <row r="28" spans="1:23">
      <c r="C28" s="119"/>
      <c r="D28" s="187" t="s">
        <v>520</v>
      </c>
      <c r="E28" s="187"/>
      <c r="F28" s="187"/>
      <c r="G28"/>
      <c r="I28"/>
      <c r="J28"/>
      <c r="K28"/>
      <c r="L28"/>
      <c r="M28"/>
      <c r="N28"/>
      <c r="O28"/>
      <c r="P28"/>
      <c r="Q28"/>
      <c r="R28"/>
      <c r="S28"/>
      <c r="T28"/>
      <c r="U28"/>
      <c r="V28"/>
      <c r="W28"/>
    </row>
    <row r="29" spans="1:23">
      <c r="C29" s="147"/>
      <c r="D29" s="187" t="s">
        <v>521</v>
      </c>
      <c r="E29" s="187"/>
      <c r="F29" s="187"/>
      <c r="G29"/>
      <c r="I29"/>
      <c r="J29"/>
      <c r="K29"/>
      <c r="L29"/>
      <c r="M29"/>
      <c r="N29"/>
      <c r="O29"/>
      <c r="P29"/>
      <c r="Q29"/>
      <c r="R29"/>
      <c r="S29"/>
      <c r="T29"/>
      <c r="U29"/>
      <c r="V29"/>
      <c r="W29"/>
    </row>
    <row r="30" spans="1:23">
      <c r="C30" s="148"/>
      <c r="D30" s="187" t="s">
        <v>522</v>
      </c>
      <c r="E30" s="187"/>
      <c r="F30" s="187"/>
      <c r="G30"/>
      <c r="I30"/>
      <c r="J30"/>
      <c r="K30"/>
      <c r="L30"/>
      <c r="M30"/>
      <c r="N30"/>
      <c r="O30"/>
      <c r="P30"/>
      <c r="Q30"/>
      <c r="R30"/>
      <c r="S30"/>
      <c r="T30"/>
      <c r="U30"/>
      <c r="V30"/>
      <c r="W30"/>
    </row>
    <row r="31" spans="1:23">
      <c r="G31"/>
      <c r="I31"/>
      <c r="J31"/>
      <c r="K31"/>
      <c r="L31"/>
      <c r="M31"/>
      <c r="N31"/>
      <c r="O31"/>
      <c r="P31"/>
      <c r="Q31"/>
      <c r="R31"/>
      <c r="S31"/>
      <c r="T31"/>
      <c r="U31"/>
      <c r="V31"/>
      <c r="W31"/>
    </row>
    <row r="32" spans="1:23">
      <c r="G32"/>
      <c r="I32"/>
      <c r="J32"/>
      <c r="K32"/>
      <c r="L32"/>
      <c r="M32"/>
      <c r="N32"/>
      <c r="O32"/>
      <c r="P32"/>
      <c r="Q32"/>
      <c r="R32"/>
      <c r="S32"/>
      <c r="T32"/>
      <c r="U32"/>
      <c r="V32"/>
      <c r="W32"/>
    </row>
    <row r="33" spans="7:23">
      <c r="G33"/>
      <c r="I33"/>
      <c r="J33"/>
      <c r="K33"/>
      <c r="L33"/>
      <c r="M33"/>
      <c r="N33"/>
      <c r="O33"/>
      <c r="P33"/>
      <c r="Q33"/>
      <c r="R33"/>
      <c r="S33"/>
      <c r="T33"/>
      <c r="U33"/>
      <c r="V33"/>
      <c r="W33"/>
    </row>
    <row r="34" spans="7:23">
      <c r="G34"/>
      <c r="I34"/>
      <c r="J34"/>
      <c r="K34"/>
      <c r="L34"/>
      <c r="M34"/>
      <c r="N34"/>
      <c r="O34"/>
      <c r="P34"/>
      <c r="Q34"/>
      <c r="R34"/>
      <c r="S34"/>
      <c r="T34"/>
      <c r="U34"/>
      <c r="V34"/>
      <c r="W34"/>
    </row>
    <row r="35" spans="7:23">
      <c r="G35"/>
      <c r="I35"/>
      <c r="J35"/>
      <c r="K35"/>
      <c r="L35"/>
      <c r="M35"/>
      <c r="N35"/>
      <c r="O35"/>
      <c r="P35"/>
      <c r="Q35"/>
      <c r="R35"/>
      <c r="S35"/>
      <c r="T35"/>
      <c r="U35"/>
      <c r="V35"/>
      <c r="W35"/>
    </row>
    <row r="36" spans="7:23">
      <c r="G36"/>
      <c r="I36"/>
      <c r="J36"/>
      <c r="K36"/>
      <c r="L36"/>
      <c r="M36"/>
      <c r="N36"/>
      <c r="O36"/>
      <c r="P36"/>
      <c r="Q36"/>
      <c r="R36"/>
      <c r="S36"/>
      <c r="T36"/>
      <c r="U36"/>
      <c r="V36"/>
      <c r="W36"/>
    </row>
    <row r="37" spans="7:23">
      <c r="G37"/>
      <c r="I37"/>
      <c r="J37"/>
      <c r="K37"/>
      <c r="L37"/>
      <c r="M37"/>
      <c r="N37"/>
      <c r="O37"/>
      <c r="P37"/>
      <c r="Q37"/>
      <c r="R37"/>
      <c r="S37"/>
      <c r="T37"/>
      <c r="U37"/>
      <c r="V37"/>
      <c r="W37"/>
    </row>
    <row r="38" spans="7:23">
      <c r="G38"/>
      <c r="I38"/>
      <c r="J38"/>
      <c r="K38"/>
      <c r="L38"/>
      <c r="M38"/>
      <c r="N38"/>
      <c r="O38"/>
      <c r="P38"/>
      <c r="Q38"/>
      <c r="R38"/>
      <c r="S38"/>
      <c r="T38"/>
      <c r="U38"/>
      <c r="V38"/>
      <c r="W38"/>
    </row>
    <row r="39" spans="7:23">
      <c r="G39"/>
      <c r="I39"/>
      <c r="J39"/>
      <c r="K39"/>
      <c r="L39"/>
      <c r="M39"/>
      <c r="N39"/>
      <c r="O39"/>
      <c r="P39"/>
      <c r="Q39"/>
      <c r="R39"/>
      <c r="S39"/>
      <c r="T39"/>
      <c r="U39"/>
      <c r="V39"/>
      <c r="W39"/>
    </row>
    <row r="40" spans="7:23">
      <c r="G40"/>
      <c r="I40"/>
      <c r="J40"/>
      <c r="K40"/>
      <c r="L40"/>
      <c r="M40"/>
      <c r="N40"/>
      <c r="O40"/>
      <c r="P40"/>
      <c r="Q40"/>
      <c r="R40"/>
      <c r="S40"/>
      <c r="T40"/>
      <c r="U40"/>
      <c r="V40"/>
      <c r="W40"/>
    </row>
    <row r="41" spans="7:23">
      <c r="G41"/>
      <c r="I41"/>
      <c r="J41"/>
      <c r="K41"/>
      <c r="L41"/>
      <c r="M41"/>
      <c r="N41"/>
      <c r="O41"/>
      <c r="P41"/>
      <c r="Q41"/>
      <c r="R41"/>
      <c r="S41"/>
      <c r="T41"/>
      <c r="U41"/>
      <c r="V41"/>
      <c r="W41"/>
    </row>
    <row r="42" spans="7:23">
      <c r="G42"/>
      <c r="I42"/>
      <c r="J42"/>
      <c r="K42"/>
      <c r="L42"/>
      <c r="M42"/>
      <c r="N42"/>
      <c r="O42"/>
      <c r="P42"/>
      <c r="Q42"/>
      <c r="R42"/>
      <c r="S42"/>
      <c r="T42"/>
      <c r="U42"/>
      <c r="V42"/>
      <c r="W42"/>
    </row>
    <row r="43" spans="7:23">
      <c r="G43"/>
      <c r="I43"/>
      <c r="J43"/>
      <c r="K43"/>
      <c r="L43"/>
      <c r="M43"/>
      <c r="N43"/>
      <c r="O43"/>
      <c r="P43"/>
      <c r="Q43"/>
      <c r="R43"/>
      <c r="S43"/>
      <c r="T43"/>
      <c r="U43"/>
      <c r="V43"/>
      <c r="W43"/>
    </row>
    <row r="44" spans="7:23">
      <c r="G44"/>
      <c r="I44"/>
      <c r="J44"/>
      <c r="K44"/>
      <c r="L44"/>
      <c r="M44"/>
      <c r="N44"/>
      <c r="O44"/>
      <c r="P44"/>
      <c r="Q44"/>
      <c r="R44"/>
      <c r="S44"/>
      <c r="T44"/>
      <c r="U44"/>
      <c r="V44"/>
      <c r="W44"/>
    </row>
    <row r="45" spans="7:23">
      <c r="G45"/>
      <c r="I45"/>
      <c r="J45"/>
      <c r="K45"/>
      <c r="L45"/>
      <c r="M45"/>
      <c r="N45"/>
      <c r="O45"/>
      <c r="P45"/>
      <c r="Q45"/>
      <c r="R45"/>
      <c r="S45"/>
      <c r="T45"/>
      <c r="U45"/>
      <c r="V45"/>
      <c r="W45"/>
    </row>
    <row r="46" spans="7:23">
      <c r="G46"/>
      <c r="I46"/>
      <c r="J46"/>
      <c r="K46"/>
      <c r="L46"/>
      <c r="M46"/>
      <c r="N46"/>
      <c r="O46"/>
      <c r="P46"/>
      <c r="Q46"/>
      <c r="R46"/>
      <c r="S46"/>
      <c r="T46"/>
      <c r="U46"/>
      <c r="V46"/>
      <c r="W46"/>
    </row>
    <row r="47" spans="7:23">
      <c r="G47"/>
      <c r="I47"/>
      <c r="J47"/>
      <c r="K47"/>
      <c r="L47"/>
      <c r="M47"/>
      <c r="N47"/>
      <c r="O47"/>
      <c r="P47"/>
      <c r="Q47"/>
      <c r="R47"/>
      <c r="S47"/>
      <c r="T47"/>
      <c r="U47"/>
      <c r="V47"/>
      <c r="W47"/>
    </row>
    <row r="48" spans="7:23">
      <c r="G48"/>
      <c r="I48"/>
      <c r="J48"/>
      <c r="K48"/>
      <c r="L48"/>
      <c r="M48"/>
      <c r="N48"/>
      <c r="O48"/>
      <c r="P48"/>
      <c r="Q48"/>
      <c r="R48"/>
      <c r="S48"/>
      <c r="T48"/>
      <c r="U48"/>
      <c r="V48"/>
      <c r="W48"/>
    </row>
    <row r="49" spans="7:23">
      <c r="G49"/>
      <c r="I49"/>
      <c r="J49"/>
      <c r="K49"/>
      <c r="L49"/>
      <c r="M49"/>
      <c r="N49"/>
      <c r="O49"/>
      <c r="P49"/>
      <c r="Q49"/>
      <c r="R49"/>
      <c r="S49"/>
      <c r="T49"/>
      <c r="U49"/>
      <c r="V49"/>
      <c r="W49"/>
    </row>
    <row r="50" spans="7:23">
      <c r="G50"/>
      <c r="I50"/>
      <c r="J50"/>
      <c r="K50"/>
      <c r="L50"/>
      <c r="M50"/>
      <c r="N50"/>
      <c r="O50"/>
      <c r="P50"/>
      <c r="Q50"/>
      <c r="R50"/>
      <c r="S50"/>
      <c r="T50"/>
      <c r="U50"/>
      <c r="V50"/>
      <c r="W50"/>
    </row>
    <row r="51" spans="7:23">
      <c r="G51"/>
      <c r="I51"/>
      <c r="J51"/>
      <c r="K51"/>
      <c r="L51"/>
      <c r="M51"/>
      <c r="N51"/>
      <c r="O51"/>
      <c r="P51"/>
      <c r="Q51"/>
      <c r="R51"/>
      <c r="S51"/>
      <c r="T51"/>
      <c r="U51"/>
      <c r="V51"/>
      <c r="W51"/>
    </row>
    <row r="52" spans="7:23">
      <c r="G52"/>
      <c r="I52"/>
      <c r="J52"/>
      <c r="K52"/>
      <c r="L52"/>
      <c r="M52"/>
      <c r="N52"/>
      <c r="O52"/>
      <c r="P52"/>
      <c r="Q52"/>
      <c r="R52"/>
      <c r="S52"/>
      <c r="T52"/>
      <c r="U52"/>
      <c r="V52"/>
      <c r="W52"/>
    </row>
    <row r="53" spans="7:23">
      <c r="G53"/>
      <c r="I53"/>
      <c r="J53"/>
      <c r="K53"/>
      <c r="L53"/>
      <c r="M53"/>
      <c r="N53"/>
      <c r="O53"/>
      <c r="P53"/>
      <c r="Q53"/>
      <c r="R53"/>
      <c r="S53"/>
      <c r="T53"/>
      <c r="U53"/>
      <c r="V53"/>
      <c r="W53"/>
    </row>
    <row r="54" spans="7:23">
      <c r="G54"/>
      <c r="I54"/>
      <c r="J54"/>
      <c r="K54"/>
      <c r="L54"/>
      <c r="M54"/>
      <c r="N54"/>
      <c r="O54"/>
      <c r="P54"/>
      <c r="Q54"/>
      <c r="R54"/>
      <c r="S54"/>
      <c r="T54"/>
      <c r="U54"/>
      <c r="V54"/>
      <c r="W54"/>
    </row>
    <row r="55" spans="7:23">
      <c r="G55"/>
      <c r="I55"/>
      <c r="J55"/>
      <c r="K55"/>
      <c r="L55"/>
      <c r="M55"/>
      <c r="N55"/>
      <c r="O55"/>
      <c r="P55"/>
      <c r="Q55"/>
      <c r="R55"/>
      <c r="S55"/>
      <c r="T55"/>
      <c r="U55"/>
      <c r="V55"/>
      <c r="W55"/>
    </row>
    <row r="56" spans="7:23">
      <c r="G56"/>
      <c r="I56"/>
      <c r="J56"/>
      <c r="K56"/>
      <c r="L56"/>
      <c r="M56"/>
      <c r="N56"/>
      <c r="O56"/>
      <c r="P56"/>
      <c r="Q56"/>
      <c r="R56"/>
      <c r="S56"/>
      <c r="T56"/>
      <c r="U56"/>
      <c r="V56"/>
      <c r="W56"/>
    </row>
    <row r="57" spans="7:23">
      <c r="G57"/>
      <c r="I57"/>
      <c r="J57"/>
      <c r="K57"/>
      <c r="L57"/>
      <c r="M57"/>
      <c r="N57"/>
      <c r="O57"/>
      <c r="P57"/>
      <c r="Q57"/>
      <c r="R57"/>
      <c r="S57"/>
      <c r="T57"/>
      <c r="U57"/>
      <c r="V57"/>
      <c r="W57"/>
    </row>
    <row r="58" spans="7:23">
      <c r="G58"/>
      <c r="I58"/>
      <c r="J58"/>
      <c r="K58"/>
      <c r="L58"/>
      <c r="M58"/>
      <c r="N58"/>
      <c r="O58"/>
      <c r="P58"/>
      <c r="Q58"/>
      <c r="R58"/>
      <c r="S58"/>
      <c r="T58"/>
      <c r="U58"/>
      <c r="V58"/>
      <c r="W58"/>
    </row>
    <row r="59" spans="7:23">
      <c r="G59"/>
      <c r="I59"/>
      <c r="J59"/>
      <c r="K59"/>
      <c r="L59"/>
      <c r="M59"/>
      <c r="N59"/>
      <c r="O59"/>
      <c r="P59"/>
      <c r="Q59"/>
      <c r="R59"/>
      <c r="S59"/>
      <c r="T59"/>
      <c r="U59"/>
      <c r="V59"/>
      <c r="W59"/>
    </row>
    <row r="60" spans="7:23">
      <c r="G60"/>
      <c r="I60"/>
      <c r="J60"/>
      <c r="K60"/>
      <c r="L60"/>
      <c r="M60"/>
      <c r="N60"/>
      <c r="O60"/>
      <c r="P60"/>
      <c r="Q60"/>
      <c r="R60"/>
      <c r="S60"/>
      <c r="T60"/>
      <c r="U60"/>
      <c r="V60"/>
      <c r="W60"/>
    </row>
    <row r="61" spans="7:23">
      <c r="G61"/>
      <c r="I61"/>
      <c r="J61"/>
      <c r="K61"/>
      <c r="L61"/>
      <c r="M61"/>
      <c r="N61"/>
      <c r="O61"/>
      <c r="P61"/>
      <c r="Q61"/>
      <c r="R61"/>
      <c r="S61"/>
      <c r="T61"/>
      <c r="U61"/>
      <c r="V61"/>
      <c r="W61"/>
    </row>
    <row r="62" spans="7:23">
      <c r="G62"/>
      <c r="I62"/>
      <c r="J62"/>
      <c r="K62"/>
      <c r="L62"/>
      <c r="M62"/>
      <c r="N62"/>
      <c r="O62"/>
      <c r="P62"/>
      <c r="Q62"/>
      <c r="R62"/>
      <c r="S62"/>
      <c r="T62"/>
      <c r="U62"/>
      <c r="V62"/>
      <c r="W62"/>
    </row>
    <row r="63" spans="7:23">
      <c r="G63"/>
      <c r="I63"/>
      <c r="J63"/>
      <c r="K63"/>
      <c r="L63"/>
      <c r="M63"/>
      <c r="N63"/>
      <c r="O63"/>
      <c r="P63"/>
      <c r="Q63"/>
      <c r="R63"/>
      <c r="S63"/>
      <c r="T63"/>
      <c r="U63"/>
      <c r="V63"/>
      <c r="W63"/>
    </row>
    <row r="64" spans="7:23">
      <c r="G64"/>
      <c r="I64"/>
      <c r="J64"/>
      <c r="K64"/>
      <c r="L64"/>
      <c r="M64"/>
      <c r="N64"/>
      <c r="O64"/>
      <c r="P64"/>
      <c r="Q64"/>
      <c r="R64"/>
      <c r="S64"/>
      <c r="T64"/>
      <c r="U64"/>
      <c r="V64"/>
      <c r="W64"/>
    </row>
    <row r="65" spans="7:23">
      <c r="G65"/>
      <c r="I65"/>
      <c r="J65"/>
      <c r="K65"/>
      <c r="L65"/>
      <c r="M65"/>
      <c r="N65"/>
      <c r="O65"/>
      <c r="P65"/>
      <c r="Q65"/>
      <c r="R65"/>
      <c r="S65"/>
      <c r="T65"/>
      <c r="U65"/>
      <c r="V65"/>
      <c r="W65"/>
    </row>
    <row r="66" spans="7:23">
      <c r="G66"/>
      <c r="I66"/>
      <c r="J66"/>
      <c r="K66"/>
      <c r="L66"/>
      <c r="M66"/>
      <c r="N66"/>
      <c r="O66"/>
      <c r="P66"/>
      <c r="Q66"/>
      <c r="R66"/>
      <c r="S66"/>
      <c r="T66"/>
      <c r="U66"/>
      <c r="V66"/>
      <c r="W66"/>
    </row>
    <row r="67" spans="7:23">
      <c r="G67"/>
      <c r="I67"/>
      <c r="J67"/>
      <c r="K67"/>
      <c r="L67"/>
      <c r="M67"/>
      <c r="N67"/>
      <c r="O67"/>
      <c r="P67"/>
      <c r="Q67"/>
      <c r="R67"/>
      <c r="S67"/>
      <c r="T67"/>
      <c r="U67"/>
      <c r="V67"/>
      <c r="W67"/>
    </row>
    <row r="68" spans="7:23">
      <c r="G68"/>
      <c r="I68"/>
      <c r="J68"/>
      <c r="K68"/>
      <c r="L68"/>
      <c r="M68"/>
      <c r="N68"/>
      <c r="O68"/>
      <c r="P68"/>
      <c r="Q68"/>
      <c r="R68"/>
      <c r="S68"/>
      <c r="T68"/>
      <c r="U68"/>
      <c r="V68"/>
      <c r="W68"/>
    </row>
    <row r="69" spans="7:23">
      <c r="G69"/>
      <c r="I69"/>
      <c r="J69"/>
      <c r="K69"/>
      <c r="L69"/>
      <c r="M69"/>
      <c r="N69"/>
      <c r="O69"/>
      <c r="P69"/>
      <c r="Q69"/>
      <c r="R69"/>
      <c r="S69"/>
      <c r="T69"/>
      <c r="U69"/>
      <c r="V69"/>
      <c r="W69"/>
    </row>
    <row r="70" spans="7:23">
      <c r="G70"/>
      <c r="I70"/>
      <c r="J70"/>
      <c r="K70"/>
      <c r="L70"/>
      <c r="M70"/>
      <c r="N70"/>
      <c r="O70"/>
      <c r="P70"/>
      <c r="Q70"/>
      <c r="R70"/>
      <c r="S70"/>
      <c r="T70"/>
      <c r="U70"/>
      <c r="V70"/>
      <c r="W70"/>
    </row>
    <row r="71" spans="7:23">
      <c r="G71"/>
      <c r="I71"/>
      <c r="J71"/>
      <c r="K71"/>
      <c r="L71"/>
      <c r="M71"/>
      <c r="N71"/>
      <c r="O71"/>
      <c r="P71"/>
      <c r="Q71"/>
      <c r="R71"/>
      <c r="S71"/>
      <c r="T71"/>
      <c r="U71"/>
      <c r="V71"/>
      <c r="W71"/>
    </row>
    <row r="72" spans="7:23">
      <c r="G72"/>
      <c r="I72"/>
      <c r="J72"/>
      <c r="K72"/>
      <c r="L72"/>
      <c r="M72"/>
      <c r="N72"/>
      <c r="O72"/>
      <c r="P72"/>
      <c r="Q72"/>
      <c r="R72"/>
      <c r="S72"/>
      <c r="T72"/>
      <c r="U72"/>
      <c r="V72"/>
      <c r="W72"/>
    </row>
    <row r="73" spans="7:23">
      <c r="G73"/>
      <c r="I73"/>
      <c r="J73"/>
      <c r="K73"/>
      <c r="L73"/>
      <c r="M73"/>
      <c r="N73"/>
      <c r="O73"/>
      <c r="P73"/>
      <c r="Q73"/>
      <c r="R73"/>
      <c r="S73"/>
      <c r="T73"/>
      <c r="U73"/>
      <c r="V73"/>
      <c r="W73"/>
    </row>
    <row r="74" spans="7:23">
      <c r="G74"/>
      <c r="I74"/>
      <c r="J74"/>
      <c r="K74"/>
      <c r="L74"/>
      <c r="M74"/>
      <c r="N74"/>
      <c r="O74"/>
      <c r="P74"/>
      <c r="Q74"/>
      <c r="R74"/>
      <c r="S74"/>
      <c r="T74"/>
      <c r="U74"/>
      <c r="V74"/>
      <c r="W74"/>
    </row>
    <row r="75" spans="7:23">
      <c r="G75"/>
      <c r="I75"/>
      <c r="J75"/>
      <c r="K75"/>
      <c r="L75"/>
      <c r="M75"/>
      <c r="N75"/>
      <c r="O75"/>
      <c r="P75"/>
      <c r="Q75"/>
      <c r="R75"/>
      <c r="S75"/>
      <c r="T75"/>
      <c r="U75"/>
      <c r="V75"/>
      <c r="W75"/>
    </row>
    <row r="76" spans="7:23">
      <c r="G76"/>
      <c r="I76"/>
      <c r="J76"/>
      <c r="K76"/>
      <c r="L76"/>
      <c r="M76"/>
      <c r="N76"/>
      <c r="O76"/>
      <c r="P76"/>
      <c r="Q76"/>
      <c r="R76"/>
      <c r="S76"/>
      <c r="T76"/>
      <c r="U76"/>
      <c r="V76"/>
      <c r="W76"/>
    </row>
    <row r="77" spans="7:23">
      <c r="G77"/>
      <c r="I77"/>
      <c r="J77"/>
      <c r="K77"/>
      <c r="L77"/>
      <c r="M77"/>
      <c r="N77"/>
      <c r="O77"/>
      <c r="P77"/>
      <c r="Q77"/>
      <c r="R77"/>
      <c r="S77"/>
      <c r="T77"/>
      <c r="U77"/>
      <c r="V77"/>
      <c r="W77"/>
    </row>
    <row r="78" spans="7:23">
      <c r="G78"/>
      <c r="I78"/>
      <c r="J78"/>
      <c r="K78"/>
      <c r="L78"/>
      <c r="M78"/>
      <c r="N78"/>
      <c r="O78"/>
      <c r="P78"/>
      <c r="Q78"/>
      <c r="R78"/>
      <c r="S78"/>
      <c r="T78"/>
      <c r="U78"/>
      <c r="V78"/>
      <c r="W78"/>
    </row>
    <row r="79" spans="7:23">
      <c r="G79"/>
      <c r="I79"/>
      <c r="J79"/>
      <c r="K79"/>
      <c r="L79"/>
      <c r="M79"/>
      <c r="N79"/>
      <c r="O79"/>
      <c r="P79"/>
      <c r="Q79"/>
      <c r="R79"/>
      <c r="S79"/>
      <c r="T79"/>
      <c r="U79"/>
      <c r="V79"/>
      <c r="W79"/>
    </row>
    <row r="80" spans="7:23">
      <c r="G80"/>
      <c r="I80"/>
      <c r="J80"/>
      <c r="K80"/>
      <c r="L80"/>
      <c r="M80"/>
      <c r="N80"/>
      <c r="O80"/>
      <c r="P80"/>
      <c r="Q80"/>
      <c r="R80"/>
      <c r="S80"/>
      <c r="T80"/>
      <c r="U80"/>
      <c r="V80"/>
      <c r="W80"/>
    </row>
    <row r="81" spans="7:23">
      <c r="G81"/>
      <c r="I81"/>
      <c r="J81"/>
      <c r="K81"/>
      <c r="L81"/>
      <c r="M81"/>
      <c r="N81"/>
      <c r="O81"/>
      <c r="P81"/>
      <c r="Q81"/>
      <c r="R81"/>
      <c r="S81"/>
      <c r="T81"/>
      <c r="U81"/>
      <c r="V81"/>
      <c r="W81"/>
    </row>
    <row r="82" spans="7:23">
      <c r="G82"/>
      <c r="I82"/>
      <c r="J82"/>
      <c r="K82"/>
      <c r="L82"/>
      <c r="M82"/>
      <c r="N82"/>
      <c r="O82"/>
      <c r="P82"/>
      <c r="Q82"/>
      <c r="R82"/>
      <c r="S82"/>
      <c r="T82"/>
      <c r="U82"/>
      <c r="V82"/>
      <c r="W82"/>
    </row>
    <row r="83" spans="7:23">
      <c r="G83"/>
      <c r="I83"/>
      <c r="J83"/>
      <c r="K83"/>
      <c r="L83"/>
      <c r="M83"/>
      <c r="N83"/>
      <c r="O83"/>
      <c r="P83"/>
      <c r="Q83"/>
      <c r="R83"/>
      <c r="S83"/>
      <c r="T83"/>
      <c r="U83"/>
      <c r="V83"/>
      <c r="W83"/>
    </row>
    <row r="84" spans="7:23">
      <c r="G84"/>
      <c r="I84"/>
      <c r="J84"/>
      <c r="K84"/>
      <c r="L84"/>
      <c r="M84"/>
      <c r="N84"/>
      <c r="O84"/>
      <c r="P84"/>
      <c r="Q84"/>
      <c r="R84"/>
      <c r="S84"/>
      <c r="T84"/>
      <c r="U84"/>
      <c r="V84"/>
      <c r="W84"/>
    </row>
    <row r="85" spans="7:23">
      <c r="G85"/>
      <c r="I85"/>
      <c r="J85"/>
      <c r="K85"/>
      <c r="L85"/>
      <c r="M85"/>
      <c r="N85"/>
      <c r="O85"/>
      <c r="P85"/>
      <c r="Q85"/>
      <c r="R85"/>
      <c r="S85"/>
      <c r="T85"/>
      <c r="U85"/>
      <c r="V85"/>
      <c r="W85"/>
    </row>
    <row r="86" spans="7:23">
      <c r="G86"/>
      <c r="I86"/>
      <c r="J86"/>
      <c r="K86"/>
      <c r="L86"/>
      <c r="M86"/>
      <c r="N86"/>
      <c r="O86"/>
      <c r="P86"/>
      <c r="Q86"/>
      <c r="R86"/>
      <c r="S86"/>
      <c r="T86"/>
      <c r="U86"/>
      <c r="V86"/>
      <c r="W86"/>
    </row>
    <row r="87" spans="7:23">
      <c r="G87"/>
      <c r="I87"/>
      <c r="J87"/>
      <c r="K87"/>
      <c r="L87"/>
      <c r="M87"/>
      <c r="N87"/>
      <c r="O87"/>
      <c r="P87"/>
      <c r="Q87"/>
      <c r="R87"/>
      <c r="S87"/>
      <c r="T87"/>
      <c r="U87"/>
      <c r="V87"/>
      <c r="W87"/>
    </row>
    <row r="88" spans="7:23">
      <c r="G88"/>
      <c r="I88"/>
      <c r="J88"/>
      <c r="K88"/>
      <c r="L88"/>
      <c r="M88"/>
      <c r="N88"/>
      <c r="O88"/>
      <c r="P88"/>
      <c r="Q88"/>
      <c r="R88"/>
      <c r="S88"/>
      <c r="T88"/>
      <c r="U88"/>
      <c r="V88"/>
      <c r="W88"/>
    </row>
    <row r="89" spans="7:23">
      <c r="G89"/>
      <c r="I89"/>
      <c r="J89"/>
      <c r="K89"/>
      <c r="L89"/>
      <c r="M89"/>
      <c r="N89"/>
      <c r="O89"/>
      <c r="P89"/>
      <c r="Q89"/>
      <c r="R89"/>
      <c r="S89"/>
      <c r="T89"/>
      <c r="U89"/>
      <c r="V89"/>
      <c r="W89"/>
    </row>
    <row r="90" spans="7:23">
      <c r="G90"/>
      <c r="I90"/>
      <c r="J90"/>
      <c r="K90"/>
      <c r="L90"/>
      <c r="M90"/>
      <c r="N90"/>
      <c r="O90"/>
      <c r="P90"/>
      <c r="Q90"/>
      <c r="R90"/>
      <c r="S90"/>
      <c r="T90"/>
      <c r="U90"/>
      <c r="V90"/>
      <c r="W90"/>
    </row>
    <row r="91" spans="7:23">
      <c r="G91"/>
      <c r="I91"/>
      <c r="J91"/>
      <c r="K91"/>
      <c r="L91"/>
      <c r="M91"/>
      <c r="N91"/>
      <c r="O91"/>
      <c r="P91"/>
      <c r="Q91"/>
      <c r="R91"/>
      <c r="S91"/>
      <c r="T91"/>
      <c r="U91"/>
      <c r="V91"/>
      <c r="W91"/>
    </row>
    <row r="92" spans="7:23">
      <c r="G92"/>
      <c r="I92"/>
      <c r="J92"/>
      <c r="K92"/>
      <c r="L92"/>
      <c r="M92"/>
      <c r="N92"/>
      <c r="O92"/>
      <c r="P92"/>
      <c r="Q92"/>
      <c r="R92"/>
      <c r="S92"/>
      <c r="T92"/>
      <c r="U92"/>
      <c r="V92"/>
      <c r="W92"/>
    </row>
    <row r="93" spans="7:23">
      <c r="G93"/>
      <c r="I93"/>
      <c r="J93"/>
      <c r="K93"/>
      <c r="L93"/>
      <c r="M93"/>
      <c r="N93"/>
      <c r="O93"/>
      <c r="P93"/>
      <c r="Q93"/>
      <c r="R93"/>
      <c r="S93"/>
      <c r="T93"/>
      <c r="U93"/>
      <c r="V93"/>
      <c r="W93"/>
    </row>
    <row r="94" spans="7:23">
      <c r="G94"/>
      <c r="I94"/>
      <c r="J94"/>
      <c r="K94"/>
      <c r="L94"/>
      <c r="M94"/>
      <c r="N94"/>
      <c r="O94"/>
      <c r="P94"/>
      <c r="Q94"/>
      <c r="R94"/>
      <c r="S94"/>
      <c r="T94"/>
      <c r="U94"/>
      <c r="V94"/>
      <c r="W94"/>
    </row>
    <row r="95" spans="7:23">
      <c r="G95"/>
      <c r="I95"/>
      <c r="J95"/>
      <c r="K95"/>
      <c r="L95"/>
      <c r="M95"/>
      <c r="N95"/>
      <c r="O95"/>
      <c r="P95"/>
      <c r="Q95"/>
      <c r="R95"/>
      <c r="S95"/>
      <c r="T95"/>
      <c r="U95"/>
      <c r="V95"/>
      <c r="W95"/>
    </row>
    <row r="96" spans="7:23">
      <c r="G96"/>
      <c r="I96"/>
      <c r="J96"/>
      <c r="K96"/>
      <c r="L96"/>
      <c r="M96"/>
      <c r="N96"/>
      <c r="O96"/>
      <c r="P96"/>
      <c r="Q96"/>
      <c r="R96"/>
      <c r="S96"/>
      <c r="T96"/>
      <c r="U96"/>
      <c r="V96"/>
      <c r="W96"/>
    </row>
    <row r="97" spans="7:23">
      <c r="G97"/>
      <c r="I97"/>
      <c r="J97"/>
      <c r="K97"/>
      <c r="L97"/>
      <c r="M97"/>
      <c r="N97"/>
      <c r="O97"/>
      <c r="P97"/>
      <c r="Q97"/>
      <c r="R97"/>
      <c r="S97"/>
      <c r="T97"/>
      <c r="U97"/>
      <c r="V97"/>
      <c r="W97"/>
    </row>
    <row r="98" spans="7:23">
      <c r="G98"/>
      <c r="I98"/>
      <c r="J98"/>
      <c r="K98"/>
      <c r="L98"/>
      <c r="M98"/>
      <c r="N98"/>
      <c r="O98"/>
      <c r="P98"/>
      <c r="Q98"/>
      <c r="R98"/>
      <c r="S98"/>
      <c r="T98"/>
      <c r="U98"/>
      <c r="V98"/>
      <c r="W98"/>
    </row>
    <row r="99" spans="7:23">
      <c r="G99"/>
      <c r="I99"/>
      <c r="J99"/>
      <c r="K99"/>
      <c r="L99"/>
      <c r="M99"/>
      <c r="N99"/>
      <c r="O99"/>
      <c r="P99"/>
      <c r="Q99"/>
      <c r="R99"/>
      <c r="S99"/>
      <c r="T99"/>
      <c r="U99"/>
      <c r="V99"/>
      <c r="W99"/>
    </row>
    <row r="100" spans="7:23">
      <c r="G100"/>
      <c r="I100"/>
      <c r="J100"/>
      <c r="K100"/>
      <c r="L100"/>
      <c r="M100"/>
      <c r="N100"/>
      <c r="O100"/>
      <c r="P100"/>
      <c r="Q100"/>
      <c r="R100"/>
      <c r="S100"/>
      <c r="T100"/>
      <c r="U100"/>
      <c r="V100"/>
      <c r="W100"/>
    </row>
    <row r="101" spans="7:23">
      <c r="G101"/>
      <c r="I101"/>
      <c r="J101"/>
      <c r="K101"/>
      <c r="L101"/>
      <c r="M101"/>
      <c r="N101"/>
      <c r="O101"/>
      <c r="P101"/>
      <c r="Q101"/>
      <c r="R101"/>
      <c r="S101"/>
      <c r="T101"/>
      <c r="U101"/>
      <c r="V101"/>
      <c r="W101"/>
    </row>
    <row r="102" spans="7:23">
      <c r="G102"/>
      <c r="I102"/>
      <c r="J102"/>
      <c r="K102"/>
      <c r="L102"/>
      <c r="M102"/>
      <c r="N102"/>
      <c r="O102"/>
      <c r="P102"/>
      <c r="Q102"/>
      <c r="R102"/>
      <c r="S102"/>
      <c r="T102"/>
      <c r="U102"/>
      <c r="V102"/>
      <c r="W102"/>
    </row>
    <row r="103" spans="7:23">
      <c r="G103"/>
      <c r="I103"/>
      <c r="J103"/>
      <c r="K103"/>
      <c r="L103"/>
      <c r="M103"/>
      <c r="N103"/>
      <c r="O103"/>
      <c r="P103"/>
      <c r="Q103"/>
      <c r="R103"/>
      <c r="S103"/>
      <c r="T103"/>
      <c r="U103"/>
      <c r="V103"/>
      <c r="W103"/>
    </row>
    <row r="104" spans="7:23">
      <c r="G104"/>
      <c r="I104"/>
      <c r="J104"/>
      <c r="K104"/>
      <c r="L104"/>
      <c r="M104"/>
      <c r="N104"/>
      <c r="O104"/>
      <c r="P104"/>
      <c r="Q104"/>
      <c r="R104"/>
      <c r="S104"/>
      <c r="T104"/>
      <c r="U104"/>
      <c r="V104"/>
      <c r="W104"/>
    </row>
    <row r="105" spans="7:23">
      <c r="G105"/>
      <c r="I105"/>
      <c r="J105"/>
      <c r="K105"/>
      <c r="L105"/>
      <c r="M105"/>
      <c r="N105"/>
      <c r="O105"/>
      <c r="P105"/>
      <c r="Q105"/>
      <c r="R105"/>
      <c r="S105"/>
      <c r="T105"/>
      <c r="U105"/>
      <c r="V105"/>
      <c r="W105"/>
    </row>
    <row r="106" spans="7:23">
      <c r="G106"/>
      <c r="I106"/>
      <c r="J106"/>
      <c r="K106"/>
      <c r="L106"/>
      <c r="M106"/>
      <c r="N106"/>
      <c r="O106"/>
      <c r="P106"/>
      <c r="Q106"/>
      <c r="R106"/>
      <c r="S106"/>
      <c r="T106"/>
      <c r="U106"/>
      <c r="V106"/>
      <c r="W106"/>
    </row>
    <row r="107" spans="7:23">
      <c r="G107"/>
      <c r="I107"/>
      <c r="J107"/>
      <c r="K107"/>
      <c r="L107"/>
      <c r="M107"/>
      <c r="N107"/>
      <c r="O107"/>
      <c r="P107"/>
      <c r="Q107"/>
      <c r="R107"/>
      <c r="S107"/>
      <c r="T107"/>
      <c r="U107"/>
      <c r="V107"/>
      <c r="W107"/>
    </row>
    <row r="108" spans="7:23">
      <c r="G108"/>
      <c r="I108"/>
      <c r="J108"/>
      <c r="K108"/>
      <c r="L108"/>
      <c r="M108"/>
      <c r="N108"/>
      <c r="O108"/>
      <c r="P108"/>
      <c r="Q108"/>
      <c r="R108"/>
      <c r="S108"/>
      <c r="T108"/>
      <c r="U108"/>
      <c r="V108"/>
      <c r="W108"/>
    </row>
    <row r="109" spans="7:23">
      <c r="G109"/>
      <c r="I109"/>
      <c r="J109"/>
      <c r="K109"/>
      <c r="L109"/>
      <c r="M109"/>
      <c r="N109"/>
      <c r="O109"/>
      <c r="P109"/>
      <c r="Q109"/>
      <c r="R109"/>
      <c r="S109"/>
      <c r="T109"/>
      <c r="U109"/>
      <c r="V109"/>
      <c r="W109"/>
    </row>
    <row r="110" spans="7:23">
      <c r="G110"/>
      <c r="I110"/>
      <c r="J110"/>
      <c r="K110"/>
      <c r="L110"/>
      <c r="M110"/>
      <c r="N110"/>
      <c r="O110"/>
      <c r="P110"/>
      <c r="Q110"/>
      <c r="R110"/>
      <c r="S110"/>
      <c r="T110"/>
      <c r="U110"/>
      <c r="V110"/>
      <c r="W110"/>
    </row>
    <row r="111" spans="7:23">
      <c r="G111"/>
      <c r="I111"/>
      <c r="J111"/>
      <c r="K111"/>
      <c r="L111"/>
      <c r="M111"/>
      <c r="N111"/>
      <c r="O111"/>
      <c r="P111"/>
      <c r="Q111"/>
      <c r="R111"/>
      <c r="S111"/>
      <c r="T111"/>
      <c r="U111"/>
      <c r="V111"/>
      <c r="W111"/>
    </row>
    <row r="112" spans="7:23">
      <c r="G112"/>
      <c r="I112"/>
      <c r="J112"/>
      <c r="K112"/>
      <c r="L112"/>
      <c r="M112"/>
      <c r="N112"/>
      <c r="O112"/>
      <c r="P112"/>
      <c r="Q112"/>
      <c r="R112"/>
      <c r="S112"/>
      <c r="T112"/>
      <c r="U112"/>
      <c r="V112"/>
      <c r="W112"/>
    </row>
    <row r="113" spans="7:23">
      <c r="G113"/>
      <c r="I113"/>
      <c r="J113"/>
      <c r="K113"/>
      <c r="L113"/>
      <c r="M113"/>
      <c r="N113"/>
      <c r="O113"/>
      <c r="P113"/>
      <c r="Q113"/>
      <c r="R113"/>
      <c r="S113"/>
      <c r="T113"/>
      <c r="U113"/>
      <c r="V113"/>
      <c r="W113"/>
    </row>
    <row r="114" spans="7:23">
      <c r="G114"/>
      <c r="I114"/>
      <c r="J114"/>
      <c r="K114"/>
      <c r="L114"/>
      <c r="M114"/>
      <c r="N114"/>
      <c r="O114"/>
      <c r="P114"/>
      <c r="Q114"/>
      <c r="R114"/>
      <c r="S114"/>
      <c r="T114"/>
      <c r="U114"/>
      <c r="V114"/>
      <c r="W114"/>
    </row>
    <row r="115" spans="7:23">
      <c r="G115"/>
      <c r="I115"/>
      <c r="J115"/>
      <c r="K115"/>
      <c r="L115"/>
      <c r="M115"/>
      <c r="N115"/>
      <c r="O115"/>
      <c r="P115"/>
      <c r="Q115"/>
      <c r="R115"/>
      <c r="S115"/>
      <c r="T115"/>
      <c r="U115"/>
      <c r="V115"/>
      <c r="W115"/>
    </row>
    <row r="116" spans="7:23">
      <c r="G116"/>
      <c r="I116"/>
      <c r="J116"/>
      <c r="K116"/>
      <c r="L116"/>
      <c r="M116"/>
      <c r="N116"/>
      <c r="O116"/>
      <c r="P116"/>
      <c r="Q116"/>
      <c r="R116"/>
      <c r="S116"/>
      <c r="T116"/>
      <c r="U116"/>
      <c r="V116"/>
      <c r="W116"/>
    </row>
    <row r="117" spans="7:23">
      <c r="G117"/>
      <c r="I117"/>
      <c r="J117"/>
      <c r="K117"/>
      <c r="L117"/>
      <c r="M117"/>
      <c r="N117"/>
      <c r="O117"/>
      <c r="P117"/>
      <c r="Q117"/>
      <c r="R117"/>
      <c r="S117"/>
      <c r="T117"/>
      <c r="U117"/>
      <c r="V117"/>
      <c r="W117"/>
    </row>
    <row r="118" spans="7:23">
      <c r="G118"/>
      <c r="I118"/>
      <c r="J118"/>
      <c r="K118"/>
      <c r="L118"/>
      <c r="M118"/>
      <c r="N118"/>
      <c r="O118"/>
      <c r="P118"/>
      <c r="Q118"/>
      <c r="R118"/>
      <c r="S118"/>
      <c r="T118"/>
      <c r="U118"/>
      <c r="V118"/>
      <c r="W118"/>
    </row>
    <row r="119" spans="7:23">
      <c r="G119"/>
      <c r="I119"/>
      <c r="J119"/>
      <c r="K119"/>
      <c r="L119"/>
      <c r="M119"/>
      <c r="N119"/>
      <c r="O119"/>
      <c r="P119"/>
      <c r="Q119"/>
      <c r="R119"/>
      <c r="S119"/>
      <c r="T119"/>
      <c r="U119"/>
      <c r="V119"/>
      <c r="W119"/>
    </row>
    <row r="120" spans="7:23">
      <c r="G120"/>
      <c r="I120"/>
      <c r="J120"/>
      <c r="K120"/>
      <c r="L120"/>
      <c r="M120"/>
      <c r="N120"/>
      <c r="O120"/>
      <c r="P120"/>
      <c r="Q120"/>
      <c r="R120"/>
      <c r="S120"/>
      <c r="T120"/>
      <c r="U120"/>
      <c r="V120"/>
      <c r="W120"/>
    </row>
    <row r="121" spans="7:23">
      <c r="G121"/>
      <c r="I121"/>
      <c r="J121"/>
      <c r="K121"/>
      <c r="L121"/>
      <c r="M121"/>
      <c r="N121"/>
      <c r="O121"/>
      <c r="P121"/>
      <c r="Q121"/>
      <c r="R121"/>
      <c r="S121"/>
      <c r="T121"/>
      <c r="U121"/>
      <c r="V121"/>
      <c r="W121"/>
    </row>
    <row r="122" spans="7:23">
      <c r="G122"/>
      <c r="I122"/>
      <c r="J122"/>
      <c r="K122"/>
      <c r="L122"/>
      <c r="M122"/>
      <c r="N122"/>
      <c r="O122"/>
      <c r="P122"/>
      <c r="Q122"/>
      <c r="R122"/>
      <c r="S122"/>
      <c r="T122"/>
      <c r="U122"/>
      <c r="V122"/>
      <c r="W122"/>
    </row>
    <row r="123" spans="7:23">
      <c r="G123"/>
      <c r="I123"/>
      <c r="J123"/>
      <c r="K123"/>
      <c r="L123"/>
      <c r="M123"/>
      <c r="N123"/>
      <c r="O123"/>
      <c r="P123"/>
      <c r="Q123"/>
      <c r="R123"/>
      <c r="S123"/>
      <c r="T123"/>
      <c r="U123"/>
      <c r="V123"/>
      <c r="W123"/>
    </row>
    <row r="124" spans="7:23">
      <c r="G124"/>
      <c r="I124"/>
      <c r="J124"/>
      <c r="K124"/>
      <c r="L124"/>
      <c r="M124"/>
      <c r="N124"/>
      <c r="O124"/>
      <c r="P124"/>
      <c r="Q124"/>
      <c r="R124"/>
      <c r="S124"/>
      <c r="T124"/>
      <c r="U124"/>
      <c r="V124"/>
      <c r="W124"/>
    </row>
    <row r="125" spans="7:23">
      <c r="G125"/>
      <c r="I125"/>
      <c r="J125"/>
      <c r="K125"/>
      <c r="L125"/>
      <c r="M125"/>
      <c r="N125"/>
      <c r="O125"/>
      <c r="P125"/>
      <c r="Q125"/>
      <c r="R125"/>
      <c r="S125"/>
      <c r="T125"/>
      <c r="U125"/>
      <c r="V125"/>
      <c r="W125"/>
    </row>
    <row r="126" spans="7:23">
      <c r="G126"/>
      <c r="I126"/>
      <c r="J126"/>
      <c r="K126"/>
      <c r="L126"/>
      <c r="M126"/>
      <c r="N126"/>
      <c r="O126"/>
      <c r="P126"/>
      <c r="Q126"/>
      <c r="R126"/>
      <c r="S126"/>
      <c r="T126"/>
      <c r="U126"/>
      <c r="V126"/>
      <c r="W126"/>
    </row>
    <row r="127" spans="7:23">
      <c r="G127"/>
      <c r="I127"/>
      <c r="J127"/>
      <c r="K127"/>
      <c r="L127"/>
      <c r="M127"/>
      <c r="N127"/>
      <c r="O127"/>
      <c r="P127"/>
      <c r="Q127"/>
      <c r="R127"/>
      <c r="S127"/>
      <c r="T127"/>
      <c r="U127"/>
      <c r="V127"/>
      <c r="W127"/>
    </row>
    <row r="128" spans="7:23">
      <c r="G128"/>
      <c r="I128"/>
      <c r="J128"/>
      <c r="K128"/>
      <c r="L128"/>
      <c r="M128"/>
      <c r="N128"/>
      <c r="O128"/>
      <c r="P128"/>
      <c r="Q128"/>
      <c r="R128"/>
      <c r="S128"/>
      <c r="T128"/>
      <c r="U128"/>
      <c r="V128"/>
      <c r="W128"/>
    </row>
    <row r="129" spans="7:23">
      <c r="G129"/>
      <c r="I129"/>
      <c r="J129"/>
      <c r="K129"/>
      <c r="L129"/>
      <c r="M129"/>
      <c r="N129"/>
      <c r="O129"/>
      <c r="P129"/>
      <c r="Q129"/>
      <c r="R129"/>
      <c r="S129"/>
      <c r="T129"/>
      <c r="U129"/>
      <c r="V129"/>
      <c r="W129"/>
    </row>
    <row r="130" spans="7:23">
      <c r="G130"/>
      <c r="I130"/>
      <c r="J130"/>
      <c r="K130"/>
      <c r="L130"/>
      <c r="M130"/>
      <c r="N130"/>
      <c r="O130"/>
      <c r="P130"/>
      <c r="Q130"/>
      <c r="R130"/>
      <c r="S130"/>
      <c r="T130"/>
      <c r="U130"/>
      <c r="V130"/>
      <c r="W130"/>
    </row>
    <row r="131" spans="7:23">
      <c r="G131"/>
      <c r="I131"/>
      <c r="J131"/>
      <c r="K131"/>
      <c r="L131"/>
      <c r="M131"/>
      <c r="N131"/>
      <c r="O131"/>
      <c r="P131"/>
      <c r="Q131"/>
      <c r="R131"/>
      <c r="S131"/>
      <c r="T131"/>
      <c r="U131"/>
      <c r="V131"/>
      <c r="W131"/>
    </row>
    <row r="132" spans="7:23">
      <c r="G132"/>
      <c r="I132"/>
      <c r="J132"/>
      <c r="K132"/>
      <c r="L132"/>
      <c r="M132"/>
      <c r="N132"/>
      <c r="O132"/>
      <c r="P132"/>
      <c r="Q132"/>
      <c r="R132"/>
      <c r="S132"/>
      <c r="T132"/>
      <c r="U132"/>
      <c r="V132"/>
      <c r="W132"/>
    </row>
    <row r="133" spans="7:23">
      <c r="G133"/>
      <c r="I133"/>
      <c r="J133"/>
      <c r="K133"/>
      <c r="L133"/>
      <c r="M133"/>
      <c r="N133"/>
      <c r="O133"/>
      <c r="P133"/>
      <c r="Q133"/>
      <c r="R133"/>
      <c r="S133"/>
      <c r="T133"/>
      <c r="U133"/>
      <c r="V133"/>
      <c r="W133"/>
    </row>
    <row r="134" spans="7:23">
      <c r="G134"/>
      <c r="I134"/>
      <c r="J134"/>
      <c r="K134"/>
      <c r="L134"/>
      <c r="M134"/>
      <c r="N134"/>
      <c r="O134"/>
      <c r="P134"/>
      <c r="Q134"/>
      <c r="R134"/>
      <c r="S134"/>
      <c r="T134"/>
      <c r="U134"/>
      <c r="V134"/>
      <c r="W134"/>
    </row>
    <row r="135" spans="7:23">
      <c r="G135"/>
      <c r="I135"/>
      <c r="J135"/>
      <c r="K135"/>
      <c r="L135"/>
      <c r="M135"/>
      <c r="N135"/>
      <c r="O135"/>
      <c r="P135"/>
      <c r="Q135"/>
      <c r="R135"/>
      <c r="S135"/>
      <c r="T135"/>
      <c r="U135"/>
      <c r="V135"/>
      <c r="W135"/>
    </row>
    <row r="136" spans="7:23">
      <c r="G136"/>
      <c r="I136"/>
      <c r="J136"/>
      <c r="K136"/>
      <c r="L136"/>
      <c r="M136"/>
      <c r="N136"/>
      <c r="O136"/>
      <c r="P136"/>
      <c r="Q136"/>
      <c r="R136"/>
      <c r="S136"/>
      <c r="T136"/>
      <c r="U136"/>
      <c r="V136"/>
      <c r="W136"/>
    </row>
    <row r="137" spans="7:23">
      <c r="G137"/>
      <c r="I137"/>
      <c r="J137"/>
      <c r="K137"/>
      <c r="L137"/>
      <c r="M137"/>
      <c r="N137"/>
      <c r="O137"/>
      <c r="P137"/>
      <c r="Q137"/>
      <c r="R137"/>
      <c r="S137"/>
      <c r="T137"/>
      <c r="U137"/>
      <c r="V137"/>
      <c r="W137"/>
    </row>
    <row r="138" spans="7:23">
      <c r="G138"/>
      <c r="I138"/>
      <c r="J138"/>
      <c r="K138"/>
      <c r="L138"/>
      <c r="M138"/>
      <c r="N138"/>
      <c r="O138"/>
      <c r="P138"/>
      <c r="Q138"/>
      <c r="R138"/>
      <c r="S138"/>
      <c r="T138"/>
      <c r="U138"/>
      <c r="V138"/>
      <c r="W138"/>
    </row>
    <row r="139" spans="7:23">
      <c r="G139"/>
      <c r="I139"/>
      <c r="J139"/>
      <c r="K139"/>
      <c r="L139"/>
      <c r="M139"/>
      <c r="N139"/>
      <c r="O139"/>
      <c r="P139"/>
      <c r="Q139"/>
      <c r="R139"/>
      <c r="S139"/>
      <c r="T139"/>
      <c r="U139"/>
      <c r="V139"/>
      <c r="W139"/>
    </row>
    <row r="140" spans="7:23">
      <c r="G140"/>
      <c r="I140"/>
      <c r="J140"/>
      <c r="K140"/>
      <c r="L140"/>
      <c r="M140"/>
      <c r="N140"/>
      <c r="O140"/>
      <c r="P140"/>
      <c r="Q140"/>
      <c r="R140"/>
      <c r="S140"/>
      <c r="T140"/>
      <c r="U140"/>
      <c r="V140"/>
      <c r="W140"/>
    </row>
    <row r="141" spans="7:23">
      <c r="G141"/>
      <c r="I141"/>
      <c r="J141"/>
      <c r="K141"/>
      <c r="L141"/>
      <c r="M141"/>
      <c r="N141"/>
      <c r="O141"/>
      <c r="P141"/>
      <c r="Q141"/>
      <c r="R141"/>
      <c r="S141"/>
      <c r="T141"/>
      <c r="U141"/>
      <c r="V141"/>
      <c r="W141"/>
    </row>
    <row r="142" spans="7:23">
      <c r="G142"/>
      <c r="I142"/>
      <c r="J142"/>
      <c r="K142"/>
      <c r="L142"/>
      <c r="M142"/>
      <c r="N142"/>
      <c r="O142"/>
      <c r="P142"/>
      <c r="Q142"/>
      <c r="R142"/>
      <c r="S142"/>
      <c r="T142"/>
      <c r="U142"/>
      <c r="V142"/>
      <c r="W142"/>
    </row>
    <row r="143" spans="7:23">
      <c r="G143"/>
      <c r="I143"/>
      <c r="J143"/>
      <c r="K143"/>
      <c r="L143"/>
      <c r="M143"/>
      <c r="N143"/>
      <c r="O143"/>
      <c r="P143"/>
      <c r="Q143"/>
      <c r="R143"/>
      <c r="S143"/>
      <c r="T143"/>
      <c r="U143"/>
      <c r="V143"/>
      <c r="W143"/>
    </row>
    <row r="144" spans="7:23">
      <c r="G144"/>
      <c r="I144"/>
      <c r="J144"/>
      <c r="K144"/>
      <c r="L144"/>
      <c r="M144"/>
      <c r="N144"/>
      <c r="O144"/>
      <c r="P144"/>
      <c r="Q144"/>
      <c r="R144"/>
      <c r="S144"/>
      <c r="T144"/>
      <c r="U144"/>
      <c r="V144"/>
      <c r="W144"/>
    </row>
    <row r="145" spans="7:23">
      <c r="G145"/>
      <c r="I145"/>
      <c r="J145"/>
      <c r="K145"/>
      <c r="L145"/>
      <c r="M145"/>
      <c r="N145"/>
      <c r="O145"/>
      <c r="P145"/>
      <c r="Q145"/>
      <c r="R145"/>
      <c r="S145"/>
      <c r="T145"/>
      <c r="U145"/>
      <c r="V145"/>
      <c r="W145"/>
    </row>
    <row r="146" spans="7:23">
      <c r="G146"/>
      <c r="I146"/>
      <c r="J146"/>
      <c r="K146"/>
      <c r="L146"/>
      <c r="M146"/>
      <c r="N146"/>
      <c r="O146"/>
      <c r="P146"/>
      <c r="Q146"/>
      <c r="R146"/>
      <c r="S146"/>
      <c r="T146"/>
      <c r="U146"/>
      <c r="V146"/>
      <c r="W146"/>
    </row>
    <row r="147" spans="7:23">
      <c r="G147"/>
      <c r="I147"/>
      <c r="J147"/>
      <c r="K147"/>
      <c r="L147"/>
      <c r="M147"/>
      <c r="N147"/>
      <c r="O147"/>
      <c r="P147"/>
      <c r="Q147"/>
      <c r="R147"/>
      <c r="S147"/>
      <c r="T147"/>
      <c r="U147"/>
      <c r="V147"/>
      <c r="W147"/>
    </row>
    <row r="148" spans="7:23">
      <c r="G148"/>
      <c r="I148"/>
      <c r="J148"/>
      <c r="K148"/>
      <c r="L148"/>
      <c r="M148"/>
      <c r="N148"/>
      <c r="O148"/>
      <c r="P148"/>
      <c r="Q148"/>
      <c r="R148"/>
      <c r="S148"/>
      <c r="T148"/>
      <c r="U148"/>
      <c r="V148"/>
      <c r="W148"/>
    </row>
    <row r="149" spans="7:23">
      <c r="G149"/>
      <c r="I149"/>
      <c r="J149"/>
      <c r="K149"/>
      <c r="L149"/>
      <c r="M149"/>
      <c r="N149"/>
      <c r="O149"/>
      <c r="P149"/>
      <c r="Q149"/>
      <c r="R149"/>
      <c r="S149"/>
      <c r="T149"/>
      <c r="U149"/>
      <c r="V149"/>
      <c r="W149"/>
    </row>
    <row r="150" spans="7:23">
      <c r="G150"/>
      <c r="I150"/>
      <c r="J150"/>
      <c r="K150"/>
      <c r="L150"/>
      <c r="M150"/>
      <c r="N150"/>
      <c r="O150"/>
      <c r="P150"/>
      <c r="Q150"/>
      <c r="R150"/>
      <c r="S150"/>
      <c r="T150"/>
      <c r="U150"/>
      <c r="V150"/>
      <c r="W150"/>
    </row>
    <row r="151" spans="7:23">
      <c r="G151"/>
      <c r="I151"/>
      <c r="J151"/>
      <c r="K151"/>
      <c r="L151"/>
      <c r="M151"/>
      <c r="N151"/>
      <c r="O151"/>
      <c r="P151"/>
      <c r="Q151"/>
      <c r="R151"/>
      <c r="S151"/>
      <c r="T151"/>
      <c r="U151"/>
      <c r="V151"/>
      <c r="W151"/>
    </row>
    <row r="152" spans="7:23">
      <c r="G152"/>
      <c r="I152"/>
      <c r="J152"/>
      <c r="K152"/>
      <c r="L152"/>
      <c r="M152"/>
      <c r="N152"/>
      <c r="O152"/>
      <c r="P152"/>
      <c r="Q152"/>
      <c r="R152"/>
      <c r="S152"/>
      <c r="T152"/>
      <c r="U152"/>
      <c r="V152"/>
      <c r="W152"/>
    </row>
    <row r="153" spans="7:23">
      <c r="G153"/>
      <c r="I153"/>
      <c r="J153"/>
      <c r="K153"/>
      <c r="L153"/>
      <c r="M153"/>
      <c r="N153"/>
      <c r="O153"/>
      <c r="P153"/>
      <c r="Q153"/>
      <c r="R153"/>
      <c r="S153"/>
      <c r="T153"/>
      <c r="U153"/>
      <c r="V153"/>
      <c r="W153"/>
    </row>
    <row r="154" spans="7:23">
      <c r="G154"/>
      <c r="I154"/>
      <c r="J154"/>
      <c r="K154"/>
      <c r="L154"/>
      <c r="M154"/>
      <c r="N154"/>
      <c r="O154"/>
      <c r="P154"/>
      <c r="Q154"/>
      <c r="R154"/>
      <c r="S154"/>
      <c r="T154"/>
      <c r="U154"/>
      <c r="V154"/>
      <c r="W154"/>
    </row>
    <row r="155" spans="7:23">
      <c r="G155"/>
      <c r="I155"/>
      <c r="J155"/>
      <c r="K155"/>
      <c r="L155"/>
      <c r="M155"/>
      <c r="N155"/>
      <c r="O155"/>
      <c r="P155"/>
      <c r="Q155"/>
      <c r="R155"/>
      <c r="S155"/>
      <c r="T155"/>
      <c r="U155"/>
      <c r="V155"/>
      <c r="W155"/>
    </row>
    <row r="156" spans="7:23">
      <c r="G156"/>
      <c r="I156"/>
      <c r="J156"/>
      <c r="K156"/>
      <c r="L156"/>
      <c r="M156"/>
      <c r="N156"/>
      <c r="O156"/>
      <c r="P156"/>
      <c r="Q156"/>
      <c r="R156"/>
      <c r="S156"/>
      <c r="T156"/>
      <c r="U156"/>
      <c r="V156"/>
      <c r="W156"/>
    </row>
    <row r="157" spans="7:23">
      <c r="G157"/>
      <c r="I157"/>
      <c r="J157"/>
      <c r="K157"/>
      <c r="L157"/>
      <c r="M157"/>
      <c r="N157"/>
      <c r="O157"/>
      <c r="P157"/>
      <c r="Q157"/>
      <c r="R157"/>
      <c r="S157"/>
      <c r="T157"/>
      <c r="U157"/>
      <c r="V157"/>
      <c r="W157"/>
    </row>
    <row r="158" spans="7:23">
      <c r="G158"/>
      <c r="I158"/>
      <c r="J158"/>
      <c r="K158"/>
      <c r="L158"/>
      <c r="M158"/>
      <c r="N158"/>
      <c r="O158"/>
      <c r="P158"/>
      <c r="Q158"/>
      <c r="R158"/>
      <c r="S158"/>
      <c r="T158"/>
      <c r="U158"/>
      <c r="V158"/>
      <c r="W158"/>
    </row>
    <row r="159" spans="7:23">
      <c r="G159"/>
      <c r="I159"/>
      <c r="J159"/>
      <c r="K159"/>
      <c r="L159"/>
      <c r="M159"/>
      <c r="N159"/>
      <c r="O159"/>
      <c r="P159"/>
      <c r="Q159"/>
      <c r="R159"/>
      <c r="S159"/>
      <c r="T159"/>
      <c r="U159"/>
      <c r="V159"/>
      <c r="W159"/>
    </row>
    <row r="160" spans="7:23">
      <c r="G160"/>
      <c r="I160"/>
      <c r="J160"/>
      <c r="K160"/>
      <c r="L160"/>
      <c r="M160"/>
      <c r="N160"/>
      <c r="O160"/>
      <c r="P160"/>
      <c r="Q160"/>
      <c r="R160"/>
      <c r="S160"/>
      <c r="T160"/>
      <c r="U160"/>
      <c r="V160"/>
      <c r="W160"/>
    </row>
    <row r="161" spans="7:23">
      <c r="G161"/>
      <c r="I161"/>
      <c r="J161"/>
      <c r="K161"/>
      <c r="L161"/>
      <c r="M161"/>
      <c r="N161"/>
      <c r="O161"/>
      <c r="P161"/>
      <c r="Q161"/>
      <c r="R161"/>
      <c r="S161"/>
      <c r="T161"/>
      <c r="U161"/>
      <c r="V161"/>
      <c r="W161"/>
    </row>
    <row r="162" spans="7:23">
      <c r="G162"/>
      <c r="I162"/>
      <c r="J162"/>
      <c r="K162"/>
      <c r="L162"/>
      <c r="M162"/>
      <c r="N162"/>
      <c r="O162"/>
      <c r="P162"/>
      <c r="Q162"/>
      <c r="R162"/>
      <c r="S162"/>
      <c r="T162"/>
      <c r="U162"/>
      <c r="V162"/>
      <c r="W162"/>
    </row>
    <row r="163" spans="7:23">
      <c r="G163"/>
      <c r="I163"/>
      <c r="J163"/>
      <c r="K163"/>
      <c r="L163"/>
      <c r="M163"/>
      <c r="N163"/>
      <c r="O163"/>
      <c r="P163"/>
      <c r="Q163"/>
      <c r="R163"/>
      <c r="S163"/>
      <c r="T163"/>
      <c r="U163"/>
      <c r="V163"/>
      <c r="W163"/>
    </row>
    <row r="164" spans="7:23">
      <c r="G164"/>
      <c r="I164"/>
      <c r="J164"/>
      <c r="K164"/>
      <c r="L164"/>
      <c r="M164"/>
      <c r="N164"/>
      <c r="O164"/>
      <c r="P164"/>
      <c r="Q164"/>
      <c r="R164"/>
      <c r="S164"/>
      <c r="T164"/>
      <c r="U164"/>
      <c r="V164"/>
      <c r="W164"/>
    </row>
    <row r="165" spans="7:23">
      <c r="G165"/>
      <c r="I165"/>
      <c r="J165"/>
      <c r="K165"/>
      <c r="L165"/>
      <c r="M165"/>
      <c r="N165"/>
      <c r="O165"/>
      <c r="P165"/>
      <c r="Q165"/>
      <c r="R165"/>
      <c r="S165"/>
      <c r="T165"/>
      <c r="U165"/>
      <c r="V165"/>
      <c r="W165"/>
    </row>
    <row r="166" spans="7:23">
      <c r="G166"/>
      <c r="I166"/>
      <c r="J166"/>
      <c r="K166"/>
      <c r="L166"/>
      <c r="M166"/>
      <c r="N166"/>
      <c r="O166"/>
      <c r="P166"/>
      <c r="Q166"/>
      <c r="R166"/>
      <c r="S166"/>
      <c r="T166"/>
      <c r="U166"/>
      <c r="V166"/>
      <c r="W166"/>
    </row>
    <row r="167" spans="7:23">
      <c r="G167"/>
      <c r="I167"/>
      <c r="J167"/>
      <c r="K167"/>
      <c r="L167"/>
      <c r="M167"/>
      <c r="N167"/>
      <c r="O167"/>
      <c r="P167"/>
      <c r="Q167"/>
      <c r="R167"/>
      <c r="S167"/>
      <c r="T167"/>
      <c r="U167"/>
      <c r="V167"/>
      <c r="W167"/>
    </row>
    <row r="168" spans="7:23">
      <c r="G168"/>
      <c r="I168"/>
      <c r="J168"/>
      <c r="K168"/>
      <c r="L168"/>
      <c r="M168"/>
      <c r="N168"/>
      <c r="O168"/>
      <c r="P168"/>
      <c r="Q168"/>
      <c r="R168"/>
      <c r="S168"/>
      <c r="T168"/>
      <c r="U168"/>
      <c r="V168"/>
      <c r="W168"/>
    </row>
    <row r="169" spans="7:23">
      <c r="G169"/>
      <c r="I169"/>
      <c r="J169"/>
      <c r="K169"/>
      <c r="L169"/>
      <c r="M169"/>
      <c r="N169"/>
      <c r="O169"/>
      <c r="P169"/>
      <c r="Q169"/>
      <c r="R169"/>
      <c r="S169"/>
      <c r="T169"/>
      <c r="U169"/>
      <c r="V169"/>
      <c r="W169"/>
    </row>
    <row r="170" spans="7:23">
      <c r="G170"/>
      <c r="I170"/>
      <c r="J170"/>
      <c r="K170"/>
      <c r="L170"/>
      <c r="M170"/>
      <c r="N170"/>
      <c r="O170"/>
      <c r="P170"/>
      <c r="Q170"/>
      <c r="R170"/>
      <c r="S170"/>
      <c r="T170"/>
      <c r="U170"/>
      <c r="V170"/>
      <c r="W170"/>
    </row>
    <row r="171" spans="7:23">
      <c r="G171"/>
      <c r="I171"/>
      <c r="J171"/>
      <c r="K171"/>
      <c r="L171"/>
      <c r="M171"/>
      <c r="N171"/>
      <c r="O171"/>
      <c r="P171"/>
      <c r="Q171"/>
      <c r="R171"/>
      <c r="S171"/>
      <c r="T171"/>
      <c r="U171"/>
      <c r="V171"/>
      <c r="W171"/>
    </row>
    <row r="172" spans="7:23">
      <c r="G172"/>
      <c r="I172"/>
      <c r="J172"/>
      <c r="K172"/>
      <c r="L172"/>
      <c r="M172"/>
      <c r="N172"/>
      <c r="O172"/>
      <c r="P172"/>
      <c r="Q172"/>
      <c r="R172"/>
      <c r="S172"/>
      <c r="T172"/>
      <c r="U172"/>
      <c r="V172"/>
      <c r="W172"/>
    </row>
    <row r="173" spans="7:23">
      <c r="G173"/>
      <c r="I173"/>
      <c r="J173"/>
      <c r="K173"/>
      <c r="L173"/>
      <c r="M173"/>
      <c r="N173"/>
      <c r="O173"/>
      <c r="P173"/>
      <c r="Q173"/>
      <c r="R173"/>
      <c r="S173"/>
      <c r="T173"/>
      <c r="U173"/>
      <c r="V173"/>
      <c r="W173"/>
    </row>
    <row r="174" spans="7:23">
      <c r="G174"/>
      <c r="I174"/>
      <c r="J174"/>
      <c r="K174"/>
      <c r="L174"/>
      <c r="M174"/>
      <c r="N174"/>
      <c r="O174"/>
      <c r="P174"/>
      <c r="Q174"/>
      <c r="R174"/>
      <c r="S174"/>
      <c r="T174"/>
      <c r="U174"/>
      <c r="V174"/>
      <c r="W174"/>
    </row>
    <row r="175" spans="7:23">
      <c r="G175"/>
      <c r="I175"/>
      <c r="J175"/>
      <c r="K175"/>
      <c r="L175"/>
      <c r="M175"/>
      <c r="N175"/>
      <c r="O175"/>
      <c r="P175"/>
      <c r="Q175"/>
      <c r="R175"/>
      <c r="S175"/>
      <c r="T175"/>
      <c r="U175"/>
      <c r="V175"/>
      <c r="W175"/>
    </row>
    <row r="176" spans="7:23">
      <c r="G176"/>
      <c r="I176"/>
      <c r="J176"/>
      <c r="K176"/>
      <c r="L176"/>
      <c r="M176"/>
      <c r="N176"/>
      <c r="O176"/>
      <c r="P176"/>
      <c r="Q176"/>
      <c r="R176"/>
      <c r="S176"/>
      <c r="T176"/>
      <c r="U176"/>
      <c r="V176"/>
      <c r="W176"/>
    </row>
    <row r="177" spans="7:23">
      <c r="G177"/>
      <c r="I177"/>
      <c r="J177"/>
      <c r="K177"/>
      <c r="L177"/>
      <c r="M177"/>
      <c r="N177"/>
      <c r="O177"/>
      <c r="P177"/>
      <c r="Q177"/>
      <c r="R177"/>
      <c r="S177"/>
      <c r="T177"/>
      <c r="U177"/>
      <c r="V177"/>
      <c r="W177"/>
    </row>
    <row r="178" spans="7:23">
      <c r="G178"/>
      <c r="I178"/>
      <c r="J178"/>
      <c r="K178"/>
      <c r="L178"/>
      <c r="M178"/>
      <c r="N178"/>
      <c r="O178"/>
      <c r="P178"/>
      <c r="Q178"/>
      <c r="R178"/>
      <c r="S178"/>
      <c r="T178"/>
      <c r="U178"/>
      <c r="V178"/>
      <c r="W178"/>
    </row>
    <row r="179" spans="7:23">
      <c r="G179"/>
      <c r="I179"/>
      <c r="J179"/>
      <c r="K179"/>
      <c r="L179"/>
      <c r="M179"/>
      <c r="N179"/>
      <c r="O179"/>
      <c r="P179"/>
      <c r="Q179"/>
      <c r="R179"/>
      <c r="S179"/>
      <c r="T179"/>
      <c r="U179"/>
      <c r="V179"/>
      <c r="W179"/>
    </row>
    <row r="180" spans="7:23">
      <c r="G180"/>
      <c r="I180"/>
      <c r="J180"/>
      <c r="K180"/>
      <c r="L180"/>
      <c r="M180"/>
      <c r="N180"/>
      <c r="O180"/>
      <c r="P180"/>
      <c r="Q180"/>
      <c r="R180"/>
      <c r="S180"/>
      <c r="T180"/>
      <c r="U180"/>
      <c r="V180"/>
      <c r="W180"/>
    </row>
    <row r="181" spans="7:23">
      <c r="G181"/>
      <c r="I181"/>
      <c r="J181"/>
      <c r="K181"/>
      <c r="L181"/>
      <c r="M181"/>
      <c r="N181"/>
      <c r="O181"/>
      <c r="P181"/>
      <c r="Q181"/>
      <c r="R181"/>
      <c r="S181"/>
      <c r="T181"/>
      <c r="U181"/>
      <c r="V181"/>
      <c r="W181"/>
    </row>
    <row r="182" spans="7:23">
      <c r="G182"/>
      <c r="I182"/>
      <c r="J182"/>
      <c r="K182"/>
      <c r="L182"/>
      <c r="M182"/>
      <c r="N182"/>
      <c r="O182"/>
      <c r="P182"/>
      <c r="Q182"/>
      <c r="R182"/>
      <c r="S182"/>
      <c r="T182"/>
      <c r="U182"/>
      <c r="V182"/>
      <c r="W182"/>
    </row>
    <row r="183" spans="7:23">
      <c r="G183"/>
      <c r="I183"/>
      <c r="J183"/>
      <c r="K183"/>
      <c r="L183"/>
      <c r="M183"/>
      <c r="N183"/>
      <c r="O183"/>
      <c r="P183"/>
      <c r="Q183"/>
      <c r="R183"/>
      <c r="S183"/>
      <c r="T183"/>
      <c r="U183"/>
      <c r="V183"/>
      <c r="W183"/>
    </row>
    <row r="184" spans="7:23">
      <c r="G184"/>
      <c r="I184"/>
      <c r="J184"/>
      <c r="K184"/>
      <c r="L184"/>
      <c r="M184"/>
      <c r="N184"/>
      <c r="O184"/>
      <c r="P184"/>
      <c r="Q184"/>
      <c r="R184"/>
      <c r="S184"/>
      <c r="T184"/>
      <c r="U184"/>
      <c r="V184"/>
      <c r="W184"/>
    </row>
    <row r="185" spans="7:23">
      <c r="G185"/>
      <c r="I185"/>
      <c r="J185"/>
      <c r="K185"/>
      <c r="L185"/>
      <c r="M185"/>
      <c r="N185"/>
      <c r="O185"/>
      <c r="P185"/>
      <c r="Q185"/>
      <c r="R185"/>
      <c r="S185"/>
      <c r="T185"/>
      <c r="U185"/>
      <c r="V185"/>
      <c r="W185"/>
    </row>
    <row r="186" spans="7:23">
      <c r="G186"/>
      <c r="I186"/>
      <c r="J186"/>
      <c r="K186"/>
      <c r="L186"/>
      <c r="M186"/>
      <c r="N186"/>
      <c r="O186"/>
      <c r="P186"/>
      <c r="Q186"/>
      <c r="R186"/>
      <c r="S186"/>
      <c r="T186"/>
      <c r="U186"/>
      <c r="V186"/>
      <c r="W186"/>
    </row>
    <row r="187" spans="7:23">
      <c r="G187"/>
      <c r="I187"/>
      <c r="J187"/>
      <c r="K187"/>
      <c r="L187"/>
      <c r="M187"/>
      <c r="N187"/>
      <c r="O187"/>
      <c r="P187"/>
      <c r="Q187"/>
      <c r="R187"/>
      <c r="S187"/>
      <c r="T187"/>
      <c r="U187"/>
      <c r="V187"/>
      <c r="W187"/>
    </row>
    <row r="188" spans="7:23">
      <c r="G188"/>
      <c r="I188"/>
      <c r="J188"/>
      <c r="K188"/>
      <c r="L188"/>
      <c r="M188"/>
      <c r="N188"/>
      <c r="O188"/>
      <c r="P188"/>
      <c r="Q188"/>
      <c r="R188"/>
      <c r="S188"/>
      <c r="T188"/>
      <c r="U188"/>
      <c r="V188"/>
      <c r="W188"/>
    </row>
    <row r="189" spans="7:23">
      <c r="G189"/>
      <c r="I189"/>
      <c r="J189"/>
      <c r="K189"/>
      <c r="L189"/>
      <c r="M189"/>
      <c r="N189"/>
      <c r="O189"/>
      <c r="P189"/>
      <c r="Q189"/>
      <c r="R189"/>
      <c r="S189"/>
      <c r="T189"/>
      <c r="U189"/>
      <c r="V189"/>
      <c r="W189"/>
    </row>
    <row r="190" spans="7:23">
      <c r="G190"/>
      <c r="I190"/>
      <c r="J190"/>
      <c r="K190"/>
      <c r="L190"/>
      <c r="M190"/>
      <c r="N190"/>
      <c r="O190"/>
      <c r="P190"/>
      <c r="Q190"/>
      <c r="R190"/>
      <c r="S190"/>
      <c r="T190"/>
      <c r="U190"/>
      <c r="V190"/>
      <c r="W190"/>
    </row>
    <row r="191" spans="7:23">
      <c r="G191"/>
      <c r="I191"/>
      <c r="J191"/>
      <c r="K191"/>
      <c r="L191"/>
      <c r="M191"/>
      <c r="N191"/>
      <c r="O191"/>
      <c r="P191"/>
      <c r="Q191"/>
      <c r="R191"/>
      <c r="S191"/>
      <c r="T191"/>
      <c r="U191"/>
      <c r="V191"/>
      <c r="W191"/>
    </row>
    <row r="192" spans="7:23">
      <c r="G192"/>
      <c r="I192"/>
      <c r="J192"/>
      <c r="K192"/>
      <c r="L192"/>
      <c r="M192"/>
      <c r="N192"/>
      <c r="O192"/>
      <c r="P192"/>
      <c r="Q192"/>
      <c r="R192"/>
      <c r="S192"/>
      <c r="T192"/>
      <c r="U192"/>
      <c r="V192"/>
      <c r="W192"/>
    </row>
    <row r="193" spans="7:23">
      <c r="G193"/>
      <c r="I193"/>
      <c r="J193"/>
      <c r="K193"/>
      <c r="L193"/>
      <c r="M193"/>
      <c r="N193"/>
      <c r="O193"/>
      <c r="P193"/>
      <c r="Q193"/>
      <c r="R193"/>
      <c r="S193"/>
      <c r="T193"/>
      <c r="U193"/>
      <c r="V193"/>
      <c r="W193"/>
    </row>
    <row r="194" spans="7:23">
      <c r="G194"/>
      <c r="I194"/>
      <c r="J194"/>
      <c r="K194"/>
      <c r="L194"/>
      <c r="M194"/>
      <c r="N194"/>
      <c r="O194"/>
      <c r="P194"/>
      <c r="Q194"/>
      <c r="R194"/>
      <c r="S194"/>
      <c r="T194"/>
      <c r="U194"/>
      <c r="V194"/>
      <c r="W194"/>
    </row>
    <row r="195" spans="7:23">
      <c r="G195"/>
      <c r="I195"/>
      <c r="J195"/>
      <c r="K195"/>
      <c r="L195"/>
      <c r="M195"/>
      <c r="N195"/>
      <c r="O195"/>
      <c r="P195"/>
      <c r="Q195"/>
      <c r="R195"/>
      <c r="S195"/>
      <c r="T195"/>
      <c r="U195"/>
      <c r="V195"/>
      <c r="W195"/>
    </row>
    <row r="196" spans="7:23">
      <c r="G196"/>
      <c r="I196"/>
      <c r="J196"/>
      <c r="K196"/>
      <c r="L196"/>
      <c r="M196"/>
      <c r="N196"/>
      <c r="O196"/>
      <c r="P196"/>
      <c r="Q196"/>
      <c r="R196"/>
      <c r="S196"/>
      <c r="T196"/>
      <c r="U196"/>
      <c r="V196"/>
      <c r="W196"/>
    </row>
    <row r="197" spans="7:23">
      <c r="G197"/>
      <c r="I197"/>
      <c r="J197"/>
      <c r="K197"/>
      <c r="L197"/>
      <c r="M197"/>
      <c r="N197"/>
      <c r="O197"/>
      <c r="P197"/>
      <c r="Q197"/>
      <c r="R197"/>
      <c r="S197"/>
      <c r="T197"/>
      <c r="U197"/>
      <c r="V197"/>
      <c r="W197"/>
    </row>
    <row r="198" spans="7:23">
      <c r="G198"/>
      <c r="I198"/>
      <c r="J198"/>
      <c r="K198"/>
      <c r="L198"/>
      <c r="M198"/>
      <c r="N198"/>
      <c r="O198"/>
      <c r="P198"/>
      <c r="Q198"/>
      <c r="R198"/>
      <c r="S198"/>
      <c r="T198"/>
      <c r="U198"/>
      <c r="V198"/>
      <c r="W198"/>
    </row>
    <row r="199" spans="7:23">
      <c r="G199"/>
      <c r="I199"/>
      <c r="J199"/>
      <c r="K199"/>
      <c r="L199"/>
      <c r="M199"/>
      <c r="N199"/>
      <c r="O199"/>
      <c r="P199"/>
      <c r="Q199"/>
      <c r="R199"/>
      <c r="S199"/>
      <c r="T199"/>
      <c r="U199"/>
      <c r="V199"/>
      <c r="W199"/>
    </row>
    <row r="200" spans="7:23">
      <c r="G200"/>
      <c r="I200"/>
      <c r="J200"/>
      <c r="K200"/>
      <c r="L200"/>
      <c r="M200"/>
      <c r="N200"/>
      <c r="O200"/>
      <c r="P200"/>
      <c r="Q200"/>
      <c r="R200"/>
      <c r="S200"/>
      <c r="T200"/>
      <c r="U200"/>
      <c r="V200"/>
      <c r="W200"/>
    </row>
    <row r="201" spans="7:23">
      <c r="G201"/>
      <c r="I201"/>
      <c r="J201"/>
      <c r="K201"/>
      <c r="L201"/>
      <c r="M201"/>
      <c r="N201"/>
      <c r="O201"/>
      <c r="P201"/>
      <c r="Q201"/>
      <c r="R201"/>
      <c r="S201"/>
      <c r="T201"/>
      <c r="U201"/>
      <c r="V201"/>
      <c r="W201"/>
    </row>
    <row r="202" spans="7:23">
      <c r="G202"/>
      <c r="I202"/>
      <c r="J202"/>
      <c r="K202"/>
      <c r="L202"/>
      <c r="M202"/>
      <c r="N202"/>
      <c r="O202"/>
      <c r="P202"/>
      <c r="Q202"/>
      <c r="R202"/>
      <c r="S202"/>
      <c r="T202"/>
      <c r="U202"/>
      <c r="V202"/>
      <c r="W202"/>
    </row>
    <row r="203" spans="7:23">
      <c r="G203"/>
      <c r="I203"/>
      <c r="J203"/>
      <c r="K203"/>
      <c r="L203"/>
      <c r="M203"/>
      <c r="N203"/>
      <c r="O203"/>
      <c r="P203"/>
      <c r="Q203"/>
      <c r="R203"/>
      <c r="S203"/>
      <c r="T203"/>
      <c r="U203"/>
      <c r="V203"/>
      <c r="W203"/>
    </row>
    <row r="204" spans="7:23">
      <c r="G204"/>
      <c r="I204"/>
      <c r="J204"/>
      <c r="K204"/>
      <c r="L204"/>
      <c r="M204"/>
      <c r="N204"/>
      <c r="O204"/>
      <c r="P204"/>
      <c r="Q204"/>
      <c r="R204"/>
      <c r="S204"/>
      <c r="T204"/>
      <c r="U204"/>
      <c r="V204"/>
      <c r="W204"/>
    </row>
    <row r="205" spans="7:23">
      <c r="G205"/>
      <c r="I205"/>
      <c r="J205"/>
      <c r="K205"/>
      <c r="L205"/>
      <c r="M205"/>
      <c r="N205"/>
      <c r="O205"/>
      <c r="P205"/>
      <c r="Q205"/>
      <c r="R205"/>
      <c r="S205"/>
      <c r="T205"/>
      <c r="U205"/>
      <c r="V205"/>
      <c r="W205"/>
    </row>
    <row r="206" spans="7:23">
      <c r="G206"/>
      <c r="I206"/>
      <c r="J206"/>
      <c r="K206"/>
      <c r="L206"/>
      <c r="M206"/>
      <c r="N206"/>
      <c r="O206"/>
      <c r="P206"/>
      <c r="Q206"/>
      <c r="R206"/>
      <c r="S206"/>
      <c r="T206"/>
      <c r="U206"/>
      <c r="V206"/>
      <c r="W206"/>
    </row>
    <row r="207" spans="7:23">
      <c r="G207"/>
      <c r="I207"/>
      <c r="J207"/>
      <c r="K207"/>
      <c r="L207"/>
      <c r="M207"/>
      <c r="N207"/>
      <c r="O207"/>
      <c r="P207"/>
      <c r="Q207"/>
      <c r="R207"/>
      <c r="S207"/>
      <c r="T207"/>
      <c r="U207"/>
      <c r="V207"/>
      <c r="W207"/>
    </row>
    <row r="208" spans="7:23">
      <c r="G208"/>
      <c r="I208"/>
      <c r="J208"/>
      <c r="K208"/>
      <c r="L208"/>
      <c r="M208"/>
      <c r="N208"/>
      <c r="O208"/>
      <c r="P208"/>
      <c r="Q208"/>
      <c r="R208"/>
      <c r="S208"/>
      <c r="T208"/>
      <c r="U208"/>
      <c r="V208"/>
      <c r="W208"/>
    </row>
    <row r="209" spans="7:23">
      <c r="G209"/>
      <c r="I209"/>
      <c r="J209"/>
      <c r="K209"/>
      <c r="L209"/>
      <c r="M209"/>
      <c r="N209"/>
      <c r="O209"/>
      <c r="P209"/>
      <c r="Q209"/>
      <c r="R209"/>
      <c r="S209"/>
      <c r="T209"/>
      <c r="U209"/>
      <c r="V209"/>
      <c r="W209"/>
    </row>
    <row r="210" spans="7:23">
      <c r="G210"/>
      <c r="I210"/>
      <c r="J210"/>
      <c r="K210"/>
      <c r="L210"/>
      <c r="M210"/>
      <c r="N210"/>
      <c r="O210"/>
      <c r="P210"/>
      <c r="Q210"/>
      <c r="R210"/>
      <c r="S210"/>
      <c r="T210"/>
      <c r="U210"/>
      <c r="V210"/>
      <c r="W210"/>
    </row>
    <row r="211" spans="7:23">
      <c r="G211"/>
      <c r="I211"/>
      <c r="J211"/>
      <c r="K211"/>
      <c r="L211"/>
      <c r="M211"/>
      <c r="N211"/>
      <c r="O211"/>
      <c r="P211"/>
      <c r="Q211"/>
      <c r="R211"/>
      <c r="S211"/>
      <c r="T211"/>
      <c r="U211"/>
      <c r="V211"/>
      <c r="W211"/>
    </row>
    <row r="212" spans="7:23">
      <c r="G212"/>
      <c r="I212"/>
      <c r="J212"/>
      <c r="K212"/>
      <c r="L212"/>
      <c r="M212"/>
      <c r="N212"/>
      <c r="O212"/>
      <c r="P212"/>
      <c r="Q212"/>
      <c r="R212"/>
      <c r="S212"/>
      <c r="T212"/>
      <c r="U212"/>
      <c r="V212"/>
      <c r="W212"/>
    </row>
    <row r="213" spans="7:23">
      <c r="G213"/>
      <c r="I213"/>
      <c r="J213"/>
      <c r="K213"/>
      <c r="L213"/>
      <c r="M213"/>
      <c r="N213"/>
      <c r="O213"/>
      <c r="P213"/>
      <c r="Q213"/>
      <c r="R213"/>
      <c r="S213"/>
      <c r="T213"/>
      <c r="U213"/>
      <c r="V213"/>
      <c r="W213"/>
    </row>
    <row r="214" spans="7:23">
      <c r="G214"/>
      <c r="I214"/>
      <c r="J214"/>
      <c r="K214"/>
      <c r="L214"/>
      <c r="M214"/>
      <c r="N214"/>
      <c r="O214"/>
      <c r="P214"/>
      <c r="Q214"/>
      <c r="R214"/>
      <c r="S214"/>
      <c r="T214"/>
      <c r="U214"/>
      <c r="V214"/>
      <c r="W214"/>
    </row>
    <row r="215" spans="7:23">
      <c r="G215"/>
      <c r="I215"/>
      <c r="J215"/>
      <c r="K215"/>
      <c r="L215"/>
      <c r="M215"/>
      <c r="N215"/>
      <c r="O215"/>
      <c r="P215"/>
      <c r="Q215"/>
      <c r="R215"/>
      <c r="S215"/>
      <c r="T215"/>
      <c r="U215"/>
      <c r="V215"/>
      <c r="W215"/>
    </row>
    <row r="216" spans="7:23">
      <c r="G216"/>
      <c r="I216"/>
      <c r="J216"/>
      <c r="K216"/>
      <c r="L216"/>
      <c r="M216"/>
      <c r="N216"/>
      <c r="O216"/>
      <c r="P216"/>
      <c r="Q216"/>
      <c r="R216"/>
      <c r="S216"/>
      <c r="T216"/>
      <c r="U216"/>
      <c r="V216"/>
      <c r="W216"/>
    </row>
    <row r="217" spans="7:23">
      <c r="G217"/>
      <c r="I217"/>
      <c r="J217"/>
      <c r="K217"/>
      <c r="L217"/>
      <c r="M217"/>
      <c r="N217"/>
      <c r="O217"/>
      <c r="P217"/>
      <c r="Q217"/>
      <c r="R217"/>
      <c r="S217"/>
      <c r="T217"/>
      <c r="U217"/>
      <c r="V217"/>
      <c r="W217"/>
    </row>
    <row r="218" spans="7:23">
      <c r="G218"/>
      <c r="I218"/>
      <c r="J218"/>
      <c r="K218"/>
      <c r="L218"/>
      <c r="M218"/>
      <c r="N218"/>
      <c r="O218"/>
      <c r="P218"/>
      <c r="Q218"/>
      <c r="R218"/>
      <c r="S218"/>
      <c r="T218"/>
      <c r="U218"/>
      <c r="V218"/>
      <c r="W218"/>
    </row>
    <row r="219" spans="7:23">
      <c r="G219"/>
      <c r="I219"/>
      <c r="J219"/>
      <c r="K219"/>
      <c r="L219"/>
      <c r="M219"/>
      <c r="N219"/>
      <c r="O219"/>
      <c r="P219"/>
      <c r="Q219"/>
      <c r="R219"/>
      <c r="S219"/>
      <c r="T219"/>
      <c r="U219"/>
      <c r="V219"/>
      <c r="W219"/>
    </row>
    <row r="220" spans="7:23">
      <c r="G220"/>
      <c r="I220"/>
      <c r="J220"/>
      <c r="K220"/>
      <c r="L220"/>
      <c r="M220"/>
      <c r="N220"/>
      <c r="O220"/>
      <c r="P220"/>
      <c r="Q220"/>
      <c r="R220"/>
      <c r="S220"/>
      <c r="T220"/>
      <c r="U220"/>
      <c r="V220"/>
      <c r="W220"/>
    </row>
    <row r="221" spans="7:23">
      <c r="G221"/>
      <c r="I221"/>
      <c r="J221"/>
      <c r="K221"/>
      <c r="L221"/>
      <c r="M221"/>
      <c r="N221"/>
      <c r="O221"/>
      <c r="P221"/>
      <c r="Q221"/>
      <c r="R221"/>
      <c r="S221"/>
      <c r="T221"/>
      <c r="U221"/>
      <c r="V221"/>
      <c r="W221"/>
    </row>
    <row r="222" spans="7:23">
      <c r="G222"/>
      <c r="I222"/>
      <c r="J222"/>
      <c r="K222"/>
      <c r="L222"/>
      <c r="M222"/>
      <c r="N222"/>
      <c r="O222"/>
      <c r="P222"/>
      <c r="Q222"/>
      <c r="R222"/>
      <c r="S222"/>
      <c r="T222"/>
      <c r="U222"/>
      <c r="V222"/>
      <c r="W222"/>
    </row>
    <row r="223" spans="7:23">
      <c r="G223"/>
      <c r="I223"/>
      <c r="J223"/>
      <c r="K223"/>
      <c r="L223"/>
      <c r="M223"/>
      <c r="N223"/>
      <c r="O223"/>
      <c r="P223"/>
      <c r="Q223"/>
      <c r="R223"/>
      <c r="S223"/>
      <c r="T223"/>
      <c r="U223"/>
      <c r="V223"/>
      <c r="W223"/>
    </row>
    <row r="224" spans="7:23">
      <c r="G224"/>
      <c r="I224"/>
      <c r="J224"/>
      <c r="K224"/>
      <c r="L224"/>
      <c r="M224"/>
      <c r="N224"/>
      <c r="O224"/>
      <c r="P224"/>
      <c r="Q224"/>
      <c r="R224"/>
      <c r="S224"/>
      <c r="T224"/>
      <c r="U224"/>
      <c r="V224"/>
      <c r="W224"/>
    </row>
    <row r="225" spans="7:23">
      <c r="G225"/>
      <c r="I225"/>
      <c r="J225"/>
      <c r="K225"/>
      <c r="L225"/>
      <c r="M225"/>
      <c r="N225"/>
      <c r="O225"/>
      <c r="P225"/>
      <c r="Q225"/>
      <c r="R225"/>
      <c r="S225"/>
      <c r="T225"/>
      <c r="U225"/>
      <c r="V225"/>
      <c r="W225"/>
    </row>
    <row r="226" spans="7:23">
      <c r="G226"/>
      <c r="I226"/>
      <c r="J226"/>
      <c r="K226"/>
      <c r="L226"/>
      <c r="M226"/>
      <c r="N226"/>
      <c r="O226"/>
      <c r="P226"/>
      <c r="Q226"/>
      <c r="R226"/>
      <c r="S226"/>
      <c r="T226"/>
      <c r="U226"/>
      <c r="V226"/>
      <c r="W226"/>
    </row>
    <row r="227" spans="7:23">
      <c r="G227"/>
      <c r="I227"/>
      <c r="J227"/>
      <c r="K227"/>
      <c r="L227"/>
      <c r="M227"/>
      <c r="N227"/>
      <c r="O227"/>
      <c r="P227"/>
      <c r="Q227"/>
      <c r="R227"/>
      <c r="S227"/>
      <c r="T227"/>
      <c r="U227"/>
      <c r="V227"/>
      <c r="W227"/>
    </row>
    <row r="228" spans="7:23">
      <c r="G228"/>
      <c r="I228"/>
      <c r="J228"/>
      <c r="K228"/>
      <c r="L228"/>
      <c r="M228"/>
      <c r="N228"/>
      <c r="O228"/>
      <c r="P228"/>
      <c r="Q228"/>
      <c r="R228"/>
      <c r="S228"/>
      <c r="T228"/>
      <c r="U228"/>
      <c r="V228"/>
      <c r="W228"/>
    </row>
    <row r="229" spans="7:23">
      <c r="G229"/>
      <c r="I229"/>
      <c r="J229"/>
      <c r="K229"/>
      <c r="L229"/>
      <c r="M229"/>
      <c r="N229"/>
      <c r="O229"/>
      <c r="P229"/>
      <c r="Q229"/>
      <c r="R229"/>
      <c r="S229"/>
      <c r="T229"/>
      <c r="U229"/>
      <c r="V229"/>
      <c r="W229"/>
    </row>
    <row r="230" spans="7:23">
      <c r="G230"/>
      <c r="I230"/>
      <c r="J230"/>
      <c r="K230"/>
      <c r="L230"/>
      <c r="M230"/>
      <c r="N230"/>
      <c r="O230"/>
      <c r="P230"/>
      <c r="Q230"/>
      <c r="R230"/>
      <c r="S230"/>
      <c r="T230"/>
      <c r="U230"/>
      <c r="V230"/>
      <c r="W230"/>
    </row>
    <row r="231" spans="7:23">
      <c r="G231"/>
      <c r="I231"/>
      <c r="J231"/>
      <c r="K231"/>
      <c r="L231"/>
      <c r="M231"/>
      <c r="N231"/>
      <c r="O231"/>
      <c r="P231"/>
      <c r="Q231"/>
      <c r="R231"/>
      <c r="S231"/>
      <c r="T231"/>
      <c r="U231"/>
      <c r="V231"/>
      <c r="W231"/>
    </row>
    <row r="232" spans="7:23">
      <c r="G232"/>
      <c r="I232"/>
      <c r="J232"/>
      <c r="K232"/>
      <c r="L232"/>
      <c r="M232"/>
      <c r="N232"/>
      <c r="O232"/>
      <c r="P232"/>
      <c r="Q232"/>
      <c r="R232"/>
      <c r="S232"/>
      <c r="T232"/>
      <c r="U232"/>
      <c r="V232"/>
      <c r="W232"/>
    </row>
    <row r="233" spans="7:23">
      <c r="G233"/>
      <c r="I233"/>
      <c r="J233"/>
      <c r="K233"/>
      <c r="L233"/>
      <c r="M233"/>
      <c r="N233"/>
      <c r="O233"/>
      <c r="P233"/>
      <c r="Q233"/>
      <c r="R233"/>
      <c r="S233"/>
      <c r="T233"/>
      <c r="U233"/>
      <c r="V233"/>
      <c r="W233"/>
    </row>
    <row r="234" spans="7:23">
      <c r="G234"/>
      <c r="I234"/>
      <c r="J234"/>
      <c r="K234"/>
      <c r="L234"/>
      <c r="M234"/>
      <c r="N234"/>
      <c r="O234"/>
      <c r="P234"/>
      <c r="Q234"/>
      <c r="R234"/>
      <c r="S234"/>
      <c r="T234"/>
      <c r="U234"/>
      <c r="V234"/>
      <c r="W234"/>
    </row>
    <row r="235" spans="7:23">
      <c r="G235"/>
      <c r="I235"/>
      <c r="J235"/>
      <c r="K235"/>
      <c r="L235"/>
      <c r="M235"/>
      <c r="N235"/>
      <c r="O235"/>
      <c r="P235"/>
      <c r="Q235"/>
      <c r="R235"/>
      <c r="S235"/>
      <c r="T235"/>
      <c r="U235"/>
      <c r="V235"/>
      <c r="W235"/>
    </row>
    <row r="236" spans="7:23">
      <c r="G236"/>
      <c r="I236"/>
      <c r="J236"/>
      <c r="K236"/>
      <c r="L236"/>
      <c r="M236"/>
      <c r="N236"/>
      <c r="O236"/>
      <c r="P236"/>
      <c r="Q236"/>
      <c r="R236"/>
      <c r="S236"/>
      <c r="T236"/>
      <c r="U236"/>
      <c r="V236"/>
      <c r="W236"/>
    </row>
    <row r="237" spans="7:23">
      <c r="G237"/>
      <c r="I237"/>
      <c r="J237"/>
      <c r="K237"/>
      <c r="L237"/>
      <c r="M237"/>
      <c r="N237"/>
      <c r="O237"/>
      <c r="P237"/>
      <c r="Q237"/>
      <c r="R237"/>
      <c r="S237"/>
      <c r="T237"/>
      <c r="U237"/>
      <c r="V237"/>
      <c r="W237"/>
    </row>
    <row r="238" spans="7:23">
      <c r="G238"/>
      <c r="I238"/>
      <c r="J238"/>
      <c r="K238"/>
      <c r="L238"/>
      <c r="M238"/>
      <c r="N238"/>
      <c r="O238"/>
      <c r="P238"/>
      <c r="Q238"/>
      <c r="R238"/>
      <c r="S238"/>
      <c r="T238"/>
      <c r="U238"/>
      <c r="V238"/>
      <c r="W238"/>
    </row>
    <row r="239" spans="7:23">
      <c r="G239"/>
      <c r="I239"/>
      <c r="J239"/>
      <c r="K239"/>
      <c r="L239"/>
      <c r="M239"/>
      <c r="N239"/>
      <c r="O239"/>
      <c r="P239"/>
      <c r="Q239"/>
      <c r="R239"/>
      <c r="S239"/>
      <c r="T239"/>
      <c r="U239"/>
      <c r="V239"/>
      <c r="W239"/>
    </row>
    <row r="240" spans="7:23">
      <c r="G240"/>
      <c r="I240"/>
      <c r="J240"/>
      <c r="K240"/>
      <c r="L240"/>
      <c r="M240"/>
      <c r="N240"/>
      <c r="O240"/>
      <c r="P240"/>
      <c r="Q240"/>
      <c r="R240"/>
      <c r="S240"/>
      <c r="T240"/>
      <c r="U240"/>
      <c r="V240"/>
      <c r="W240"/>
    </row>
    <row r="241" spans="7:23">
      <c r="G241"/>
      <c r="I241"/>
      <c r="J241"/>
      <c r="K241"/>
      <c r="L241"/>
      <c r="M241"/>
      <c r="N241"/>
      <c r="O241"/>
      <c r="P241"/>
      <c r="Q241"/>
      <c r="R241"/>
      <c r="S241"/>
      <c r="T241"/>
      <c r="U241"/>
      <c r="V241"/>
      <c r="W241"/>
    </row>
    <row r="242" spans="7:23">
      <c r="G242"/>
      <c r="I242"/>
      <c r="J242"/>
      <c r="K242"/>
      <c r="L242"/>
      <c r="M242"/>
      <c r="N242"/>
      <c r="O242"/>
      <c r="P242"/>
      <c r="Q242"/>
      <c r="R242"/>
      <c r="S242"/>
      <c r="T242"/>
      <c r="U242"/>
      <c r="V242"/>
      <c r="W242"/>
    </row>
    <row r="243" spans="7:23">
      <c r="G243"/>
      <c r="I243"/>
      <c r="J243"/>
      <c r="K243"/>
      <c r="L243"/>
      <c r="M243"/>
      <c r="N243"/>
      <c r="O243"/>
      <c r="P243"/>
      <c r="Q243"/>
      <c r="R243"/>
      <c r="S243"/>
      <c r="T243"/>
      <c r="U243"/>
      <c r="V243"/>
      <c r="W243"/>
    </row>
    <row r="244" spans="7:23">
      <c r="G244"/>
      <c r="I244"/>
      <c r="J244"/>
      <c r="K244"/>
      <c r="L244"/>
      <c r="M244"/>
      <c r="N244"/>
      <c r="O244"/>
      <c r="P244"/>
      <c r="Q244"/>
      <c r="R244"/>
      <c r="S244"/>
      <c r="T244"/>
      <c r="U244"/>
      <c r="V244"/>
      <c r="W244"/>
    </row>
    <row r="245" spans="7:23">
      <c r="G245"/>
      <c r="I245"/>
      <c r="J245"/>
      <c r="K245"/>
      <c r="L245"/>
      <c r="M245"/>
      <c r="N245"/>
      <c r="O245"/>
      <c r="P245"/>
      <c r="Q245"/>
      <c r="R245"/>
      <c r="S245"/>
      <c r="T245"/>
      <c r="U245"/>
      <c r="V245"/>
      <c r="W245"/>
    </row>
    <row r="246" spans="7:23">
      <c r="G246"/>
      <c r="I246"/>
      <c r="J246"/>
      <c r="K246"/>
      <c r="L246"/>
      <c r="M246"/>
      <c r="N246"/>
      <c r="O246"/>
      <c r="P246"/>
      <c r="Q246"/>
      <c r="R246"/>
      <c r="S246"/>
      <c r="T246"/>
      <c r="U246"/>
      <c r="V246"/>
      <c r="W246"/>
    </row>
    <row r="247" spans="7:23">
      <c r="G247"/>
      <c r="I247"/>
      <c r="J247"/>
      <c r="K247"/>
      <c r="L247"/>
      <c r="M247"/>
      <c r="N247"/>
      <c r="O247"/>
      <c r="P247"/>
      <c r="Q247"/>
      <c r="R247"/>
      <c r="S247"/>
      <c r="T247"/>
      <c r="U247"/>
      <c r="V247"/>
      <c r="W247"/>
    </row>
    <row r="248" spans="7:23">
      <c r="G248"/>
      <c r="I248"/>
      <c r="J248"/>
      <c r="K248"/>
      <c r="L248"/>
      <c r="M248"/>
      <c r="N248"/>
      <c r="O248"/>
      <c r="P248"/>
      <c r="Q248"/>
      <c r="R248"/>
      <c r="S248"/>
      <c r="T248"/>
      <c r="U248"/>
      <c r="V248"/>
      <c r="W248"/>
    </row>
    <row r="249" spans="7:23">
      <c r="G249"/>
      <c r="I249"/>
      <c r="J249"/>
      <c r="K249"/>
      <c r="L249"/>
      <c r="M249"/>
      <c r="N249"/>
      <c r="O249"/>
      <c r="P249"/>
      <c r="Q249"/>
      <c r="R249"/>
      <c r="S249"/>
      <c r="T249"/>
      <c r="U249"/>
      <c r="V249"/>
      <c r="W249"/>
    </row>
    <row r="250" spans="7:23">
      <c r="G250"/>
      <c r="I250"/>
      <c r="J250"/>
      <c r="K250"/>
      <c r="L250"/>
      <c r="M250"/>
      <c r="N250"/>
      <c r="O250"/>
      <c r="P250"/>
      <c r="Q250"/>
      <c r="R250"/>
      <c r="S250"/>
      <c r="T250"/>
      <c r="U250"/>
      <c r="V250"/>
      <c r="W250"/>
    </row>
    <row r="251" spans="7:23">
      <c r="G251"/>
      <c r="I251"/>
      <c r="J251"/>
      <c r="K251"/>
      <c r="L251"/>
      <c r="M251"/>
      <c r="N251"/>
      <c r="O251"/>
      <c r="P251"/>
      <c r="Q251"/>
      <c r="R251"/>
      <c r="S251"/>
      <c r="T251"/>
      <c r="U251"/>
      <c r="V251"/>
      <c r="W251"/>
    </row>
    <row r="252" spans="7:23">
      <c r="G252"/>
      <c r="I252"/>
      <c r="J252"/>
      <c r="K252"/>
      <c r="L252"/>
      <c r="M252"/>
      <c r="N252"/>
      <c r="O252"/>
      <c r="P252"/>
      <c r="Q252"/>
      <c r="R252"/>
      <c r="S252"/>
      <c r="T252"/>
      <c r="U252"/>
      <c r="V252"/>
      <c r="W252"/>
    </row>
    <row r="253" spans="7:23">
      <c r="G253"/>
      <c r="I253"/>
      <c r="J253"/>
      <c r="K253"/>
      <c r="L253"/>
      <c r="M253"/>
      <c r="N253"/>
      <c r="O253"/>
      <c r="P253"/>
      <c r="Q253"/>
      <c r="R253"/>
      <c r="S253"/>
      <c r="T253"/>
      <c r="U253"/>
      <c r="V253"/>
      <c r="W253"/>
    </row>
    <row r="254" spans="7:23">
      <c r="G254"/>
      <c r="I254"/>
      <c r="J254"/>
      <c r="K254"/>
      <c r="L254"/>
      <c r="M254"/>
      <c r="N254"/>
      <c r="O254"/>
      <c r="P254"/>
      <c r="Q254"/>
      <c r="R254"/>
      <c r="S254"/>
      <c r="T254"/>
      <c r="U254"/>
      <c r="V254"/>
      <c r="W254"/>
    </row>
    <row r="255" spans="7:23">
      <c r="G255"/>
      <c r="I255"/>
      <c r="J255"/>
      <c r="K255"/>
      <c r="L255"/>
      <c r="M255"/>
      <c r="N255"/>
      <c r="O255"/>
      <c r="P255"/>
      <c r="Q255"/>
      <c r="R255"/>
      <c r="S255"/>
      <c r="T255"/>
      <c r="U255"/>
      <c r="V255"/>
      <c r="W255"/>
    </row>
    <row r="256" spans="7:23">
      <c r="G256"/>
      <c r="I256"/>
      <c r="J256"/>
      <c r="K256"/>
      <c r="L256"/>
      <c r="M256"/>
      <c r="N256"/>
      <c r="O256"/>
      <c r="P256"/>
      <c r="Q256"/>
      <c r="R256"/>
      <c r="S256"/>
      <c r="T256"/>
      <c r="U256"/>
      <c r="V256"/>
      <c r="W256"/>
    </row>
    <row r="257" spans="7:23">
      <c r="G257"/>
      <c r="I257"/>
      <c r="J257"/>
      <c r="K257"/>
      <c r="L257"/>
      <c r="M257"/>
      <c r="N257"/>
      <c r="O257"/>
      <c r="P257"/>
      <c r="Q257"/>
      <c r="R257"/>
      <c r="S257"/>
      <c r="T257"/>
      <c r="U257"/>
      <c r="V257"/>
      <c r="W257"/>
    </row>
    <row r="258" spans="7:23">
      <c r="G258"/>
      <c r="I258"/>
      <c r="J258"/>
      <c r="K258"/>
      <c r="L258"/>
      <c r="M258"/>
      <c r="N258"/>
      <c r="O258"/>
      <c r="P258"/>
      <c r="Q258"/>
      <c r="R258"/>
      <c r="S258"/>
      <c r="T258"/>
      <c r="U258"/>
      <c r="V258"/>
      <c r="W258"/>
    </row>
    <row r="259" spans="7:23">
      <c r="G259"/>
      <c r="I259"/>
      <c r="J259"/>
      <c r="K259"/>
      <c r="L259"/>
      <c r="M259"/>
      <c r="N259"/>
      <c r="O259"/>
      <c r="P259"/>
      <c r="Q259"/>
      <c r="R259"/>
      <c r="S259"/>
      <c r="T259"/>
      <c r="U259"/>
      <c r="V259"/>
      <c r="W259"/>
    </row>
    <row r="260" spans="7:23">
      <c r="G260"/>
      <c r="I260"/>
      <c r="J260"/>
      <c r="K260"/>
      <c r="L260"/>
      <c r="M260"/>
      <c r="N260"/>
      <c r="O260"/>
      <c r="P260"/>
      <c r="Q260"/>
      <c r="R260"/>
      <c r="S260"/>
      <c r="T260"/>
      <c r="U260"/>
      <c r="V260"/>
      <c r="W260"/>
    </row>
    <row r="261" spans="7:23">
      <c r="G261"/>
      <c r="I261"/>
      <c r="J261"/>
      <c r="K261"/>
      <c r="L261"/>
      <c r="M261"/>
      <c r="N261"/>
      <c r="O261"/>
      <c r="P261"/>
      <c r="Q261"/>
      <c r="R261"/>
      <c r="S261"/>
      <c r="T261"/>
      <c r="U261"/>
      <c r="V261"/>
      <c r="W261"/>
    </row>
    <row r="262" spans="7:23">
      <c r="G262"/>
      <c r="I262"/>
      <c r="J262"/>
      <c r="K262"/>
      <c r="L262"/>
      <c r="M262"/>
      <c r="N262"/>
      <c r="O262"/>
      <c r="P262"/>
      <c r="Q262"/>
      <c r="R262"/>
      <c r="S262"/>
      <c r="T262"/>
      <c r="U262"/>
      <c r="V262"/>
      <c r="W262"/>
    </row>
    <row r="263" spans="7:23">
      <c r="G263"/>
      <c r="I263"/>
      <c r="J263"/>
      <c r="K263"/>
      <c r="L263"/>
      <c r="M263"/>
      <c r="N263"/>
      <c r="O263"/>
      <c r="P263"/>
      <c r="Q263"/>
      <c r="R263"/>
      <c r="S263"/>
      <c r="T263"/>
      <c r="U263"/>
      <c r="V263"/>
      <c r="W263"/>
    </row>
    <row r="264" spans="7:23">
      <c r="G264"/>
      <c r="I264"/>
      <c r="J264"/>
      <c r="K264"/>
      <c r="L264"/>
      <c r="M264"/>
      <c r="N264"/>
      <c r="O264"/>
      <c r="P264"/>
      <c r="Q264"/>
      <c r="R264"/>
      <c r="S264"/>
      <c r="T264"/>
      <c r="U264"/>
      <c r="V264"/>
      <c r="W264"/>
    </row>
    <row r="265" spans="7:23">
      <c r="G265"/>
      <c r="I265"/>
      <c r="J265"/>
      <c r="K265"/>
      <c r="L265"/>
      <c r="M265"/>
      <c r="N265"/>
      <c r="O265"/>
      <c r="P265"/>
      <c r="Q265"/>
      <c r="R265"/>
      <c r="S265"/>
      <c r="T265"/>
      <c r="U265"/>
      <c r="V265"/>
      <c r="W265"/>
    </row>
    <row r="266" spans="7:23">
      <c r="G266"/>
      <c r="I266"/>
      <c r="J266"/>
      <c r="K266"/>
      <c r="L266"/>
      <c r="M266"/>
      <c r="N266"/>
      <c r="O266"/>
      <c r="P266"/>
      <c r="Q266"/>
      <c r="R266"/>
      <c r="S266"/>
      <c r="T266"/>
      <c r="U266"/>
      <c r="V266"/>
      <c r="W266"/>
    </row>
    <row r="267" spans="7:23">
      <c r="G267"/>
      <c r="I267"/>
      <c r="J267"/>
      <c r="K267"/>
      <c r="L267"/>
      <c r="M267"/>
      <c r="N267"/>
      <c r="O267"/>
      <c r="P267"/>
      <c r="Q267"/>
      <c r="R267"/>
      <c r="S267"/>
      <c r="T267"/>
      <c r="U267"/>
      <c r="V267"/>
      <c r="W267"/>
    </row>
    <row r="268" spans="7:23">
      <c r="G268"/>
      <c r="I268"/>
      <c r="J268"/>
      <c r="K268"/>
      <c r="L268"/>
      <c r="M268"/>
      <c r="N268"/>
      <c r="O268"/>
      <c r="P268"/>
      <c r="Q268"/>
      <c r="R268"/>
      <c r="S268"/>
      <c r="T268"/>
      <c r="U268"/>
      <c r="V268"/>
      <c r="W268"/>
    </row>
    <row r="269" spans="7:23">
      <c r="G269"/>
      <c r="I269"/>
      <c r="J269"/>
      <c r="K269"/>
      <c r="L269"/>
      <c r="M269"/>
      <c r="N269"/>
      <c r="O269"/>
      <c r="P269"/>
      <c r="Q269"/>
      <c r="R269"/>
      <c r="S269"/>
      <c r="T269"/>
      <c r="U269"/>
      <c r="V269"/>
      <c r="W269"/>
    </row>
    <row r="270" spans="7:23">
      <c r="G270"/>
      <c r="I270"/>
      <c r="J270"/>
      <c r="K270"/>
      <c r="L270"/>
      <c r="M270"/>
      <c r="N270"/>
      <c r="O270"/>
      <c r="P270"/>
      <c r="Q270"/>
      <c r="R270"/>
      <c r="S270"/>
      <c r="T270"/>
      <c r="U270"/>
      <c r="V270"/>
      <c r="W270"/>
    </row>
    <row r="271" spans="7:23">
      <c r="G271"/>
      <c r="I271"/>
      <c r="J271"/>
      <c r="K271"/>
      <c r="L271"/>
      <c r="M271"/>
      <c r="N271"/>
      <c r="O271"/>
      <c r="P271"/>
      <c r="Q271"/>
      <c r="R271"/>
      <c r="S271"/>
      <c r="T271"/>
      <c r="U271"/>
      <c r="V271"/>
      <c r="W271"/>
    </row>
    <row r="272" spans="7:23">
      <c r="G272"/>
      <c r="I272"/>
      <c r="J272"/>
      <c r="K272"/>
      <c r="L272"/>
      <c r="M272"/>
      <c r="N272"/>
      <c r="O272"/>
      <c r="P272"/>
      <c r="Q272"/>
      <c r="R272"/>
      <c r="S272"/>
      <c r="T272"/>
      <c r="U272"/>
      <c r="V272"/>
      <c r="W272"/>
    </row>
    <row r="273" spans="7:23">
      <c r="G273"/>
      <c r="I273"/>
      <c r="J273"/>
      <c r="K273"/>
      <c r="L273"/>
      <c r="M273"/>
      <c r="N273"/>
      <c r="O273"/>
      <c r="P273"/>
      <c r="Q273"/>
      <c r="R273"/>
      <c r="S273"/>
      <c r="T273"/>
      <c r="U273"/>
      <c r="V273"/>
      <c r="W273"/>
    </row>
    <row r="274" spans="7:23">
      <c r="G274"/>
      <c r="I274"/>
      <c r="J274"/>
      <c r="K274"/>
      <c r="L274"/>
      <c r="M274"/>
      <c r="N274"/>
      <c r="O274"/>
      <c r="P274"/>
      <c r="Q274"/>
      <c r="R274"/>
      <c r="S274"/>
      <c r="T274"/>
      <c r="U274"/>
      <c r="V274"/>
      <c r="W274"/>
    </row>
    <row r="275" spans="7:23">
      <c r="G275"/>
      <c r="I275"/>
      <c r="J275"/>
      <c r="K275"/>
      <c r="L275"/>
      <c r="M275"/>
      <c r="N275"/>
      <c r="O275"/>
      <c r="P275"/>
      <c r="Q275"/>
      <c r="R275"/>
      <c r="S275"/>
      <c r="T275"/>
      <c r="U275"/>
      <c r="V275"/>
      <c r="W275"/>
    </row>
    <row r="276" spans="7:23">
      <c r="G276"/>
      <c r="I276"/>
      <c r="J276"/>
      <c r="K276"/>
      <c r="L276"/>
      <c r="M276"/>
      <c r="N276"/>
      <c r="O276"/>
      <c r="P276"/>
      <c r="Q276"/>
      <c r="R276"/>
      <c r="S276"/>
      <c r="T276"/>
      <c r="U276"/>
      <c r="V276"/>
      <c r="W276"/>
    </row>
    <row r="277" spans="7:23">
      <c r="G277"/>
      <c r="I277"/>
      <c r="J277"/>
      <c r="K277"/>
      <c r="L277"/>
      <c r="M277"/>
      <c r="N277"/>
      <c r="O277"/>
      <c r="P277"/>
      <c r="Q277"/>
      <c r="R277"/>
      <c r="S277"/>
      <c r="T277"/>
      <c r="U277"/>
      <c r="V277"/>
      <c r="W277"/>
    </row>
    <row r="278" spans="7:23">
      <c r="G278"/>
      <c r="I278"/>
      <c r="J278"/>
      <c r="K278"/>
      <c r="L278"/>
      <c r="M278"/>
      <c r="N278"/>
      <c r="O278"/>
      <c r="P278"/>
      <c r="Q278"/>
      <c r="R278"/>
      <c r="S278"/>
      <c r="T278"/>
      <c r="U278"/>
      <c r="V278"/>
      <c r="W278"/>
    </row>
    <row r="279" spans="7:23">
      <c r="G279"/>
      <c r="I279"/>
      <c r="J279"/>
      <c r="K279"/>
      <c r="L279"/>
      <c r="M279"/>
      <c r="N279"/>
      <c r="O279"/>
      <c r="P279"/>
      <c r="Q279"/>
      <c r="R279"/>
      <c r="S279"/>
      <c r="T279"/>
      <c r="U279"/>
      <c r="V279"/>
      <c r="W279"/>
    </row>
    <row r="280" spans="7:23">
      <c r="G280"/>
      <c r="I280"/>
      <c r="J280"/>
      <c r="K280"/>
      <c r="L280"/>
      <c r="M280"/>
      <c r="N280"/>
      <c r="O280"/>
      <c r="P280"/>
      <c r="Q280"/>
      <c r="R280"/>
      <c r="S280"/>
      <c r="T280"/>
      <c r="U280"/>
      <c r="V280"/>
      <c r="W280"/>
    </row>
    <row r="281" spans="7:23">
      <c r="G281"/>
      <c r="I281"/>
      <c r="J281"/>
      <c r="K281"/>
      <c r="L281"/>
      <c r="M281"/>
      <c r="N281"/>
      <c r="O281"/>
      <c r="P281"/>
      <c r="Q281"/>
      <c r="R281"/>
      <c r="S281"/>
      <c r="T281"/>
      <c r="U281"/>
      <c r="V281"/>
      <c r="W281"/>
    </row>
    <row r="282" spans="7:23">
      <c r="G282"/>
      <c r="I282"/>
      <c r="J282"/>
      <c r="K282"/>
      <c r="L282"/>
      <c r="M282"/>
      <c r="N282"/>
      <c r="O282"/>
      <c r="P282"/>
      <c r="Q282"/>
      <c r="R282"/>
      <c r="S282"/>
      <c r="T282"/>
      <c r="U282"/>
      <c r="V282"/>
      <c r="W282"/>
    </row>
    <row r="283" spans="7:23">
      <c r="G283"/>
      <c r="I283"/>
      <c r="J283"/>
      <c r="K283"/>
      <c r="L283"/>
      <c r="M283"/>
      <c r="N283"/>
      <c r="O283"/>
      <c r="P283"/>
      <c r="Q283"/>
      <c r="R283"/>
      <c r="S283"/>
      <c r="T283"/>
      <c r="U283"/>
      <c r="V283"/>
      <c r="W283"/>
    </row>
    <row r="284" spans="7:23">
      <c r="G284"/>
      <c r="I284"/>
      <c r="J284"/>
      <c r="K284"/>
      <c r="L284"/>
      <c r="M284"/>
      <c r="N284"/>
      <c r="O284"/>
      <c r="P284"/>
      <c r="Q284"/>
      <c r="R284"/>
      <c r="S284"/>
      <c r="T284"/>
      <c r="U284"/>
      <c r="V284"/>
      <c r="W284"/>
    </row>
    <row r="285" spans="7:23">
      <c r="G285"/>
      <c r="I285"/>
      <c r="J285"/>
      <c r="K285"/>
      <c r="L285"/>
      <c r="M285"/>
      <c r="N285"/>
      <c r="O285"/>
      <c r="P285"/>
      <c r="Q285"/>
      <c r="R285"/>
      <c r="S285"/>
      <c r="T285"/>
      <c r="U285"/>
      <c r="V285"/>
      <c r="W285"/>
    </row>
    <row r="286" spans="7:23">
      <c r="G286"/>
      <c r="I286"/>
      <c r="J286"/>
      <c r="K286"/>
      <c r="L286"/>
      <c r="M286"/>
      <c r="N286"/>
      <c r="O286"/>
      <c r="P286"/>
      <c r="Q286"/>
      <c r="R286"/>
      <c r="S286"/>
      <c r="T286"/>
      <c r="U286"/>
      <c r="V286"/>
      <c r="W286"/>
    </row>
    <row r="287" spans="7:23">
      <c r="G287"/>
      <c r="I287"/>
      <c r="J287"/>
      <c r="K287"/>
      <c r="L287"/>
      <c r="M287"/>
      <c r="N287"/>
      <c r="O287"/>
      <c r="P287"/>
      <c r="Q287"/>
      <c r="R287"/>
      <c r="S287"/>
      <c r="T287"/>
      <c r="U287"/>
      <c r="V287"/>
      <c r="W287"/>
    </row>
    <row r="288" spans="7:23">
      <c r="G288"/>
      <c r="I288"/>
      <c r="J288"/>
      <c r="K288"/>
      <c r="L288"/>
      <c r="M288"/>
      <c r="N288"/>
      <c r="O288"/>
      <c r="P288"/>
      <c r="Q288"/>
      <c r="R288"/>
      <c r="S288"/>
      <c r="T288"/>
      <c r="U288"/>
      <c r="V288"/>
      <c r="W288"/>
    </row>
    <row r="289" spans="7:23">
      <c r="G289"/>
      <c r="I289"/>
      <c r="J289"/>
      <c r="K289"/>
      <c r="L289"/>
      <c r="M289"/>
      <c r="N289"/>
      <c r="O289"/>
      <c r="P289"/>
      <c r="Q289"/>
      <c r="R289"/>
      <c r="S289"/>
      <c r="T289"/>
      <c r="U289"/>
      <c r="V289"/>
      <c r="W289"/>
    </row>
    <row r="290" spans="7:23">
      <c r="G290"/>
      <c r="I290"/>
      <c r="J290"/>
      <c r="K290"/>
      <c r="L290"/>
      <c r="M290"/>
      <c r="N290"/>
      <c r="O290"/>
      <c r="P290"/>
      <c r="Q290"/>
      <c r="R290"/>
      <c r="S290"/>
      <c r="T290"/>
      <c r="U290"/>
      <c r="V290"/>
      <c r="W290"/>
    </row>
    <row r="291" spans="7:23">
      <c r="G291"/>
      <c r="I291"/>
      <c r="J291"/>
      <c r="K291"/>
      <c r="L291"/>
      <c r="M291"/>
      <c r="N291"/>
      <c r="O291"/>
      <c r="P291"/>
      <c r="Q291"/>
      <c r="R291"/>
      <c r="S291"/>
      <c r="T291"/>
      <c r="U291"/>
      <c r="V291"/>
      <c r="W291"/>
    </row>
    <row r="292" spans="7:23">
      <c r="G292"/>
      <c r="I292"/>
      <c r="J292"/>
      <c r="K292"/>
      <c r="L292"/>
      <c r="M292"/>
      <c r="N292"/>
      <c r="O292"/>
      <c r="P292"/>
      <c r="Q292"/>
      <c r="R292"/>
      <c r="S292"/>
      <c r="T292"/>
      <c r="U292"/>
      <c r="V292"/>
      <c r="W292"/>
    </row>
    <row r="293" spans="7:23">
      <c r="G293"/>
      <c r="I293"/>
      <c r="J293"/>
      <c r="K293"/>
      <c r="L293"/>
      <c r="M293"/>
      <c r="N293"/>
      <c r="O293"/>
      <c r="P293"/>
      <c r="Q293"/>
      <c r="R293"/>
      <c r="S293"/>
      <c r="T293"/>
      <c r="U293"/>
      <c r="V293"/>
      <c r="W293"/>
    </row>
    <row r="294" spans="7:23">
      <c r="G294"/>
      <c r="I294"/>
      <c r="J294"/>
      <c r="K294"/>
      <c r="L294"/>
      <c r="M294"/>
      <c r="N294"/>
      <c r="O294"/>
      <c r="P294"/>
      <c r="Q294"/>
      <c r="R294"/>
      <c r="S294"/>
      <c r="T294"/>
      <c r="U294"/>
      <c r="V294"/>
      <c r="W294"/>
    </row>
    <row r="295" spans="7:23">
      <c r="G295"/>
      <c r="I295"/>
      <c r="J295"/>
      <c r="K295"/>
      <c r="L295"/>
      <c r="M295"/>
      <c r="N295"/>
      <c r="O295"/>
      <c r="P295"/>
      <c r="Q295"/>
      <c r="R295"/>
      <c r="S295"/>
      <c r="T295"/>
      <c r="U295"/>
      <c r="V295"/>
      <c r="W295"/>
    </row>
    <row r="296" spans="7:23">
      <c r="G296"/>
      <c r="I296"/>
      <c r="J296"/>
      <c r="K296"/>
      <c r="L296"/>
      <c r="M296"/>
      <c r="N296"/>
      <c r="O296"/>
      <c r="P296"/>
      <c r="Q296"/>
      <c r="R296"/>
      <c r="S296"/>
      <c r="T296"/>
      <c r="U296"/>
      <c r="V296"/>
      <c r="W296"/>
    </row>
    <row r="297" spans="7:23">
      <c r="G297"/>
      <c r="I297"/>
      <c r="J297"/>
      <c r="K297"/>
      <c r="L297"/>
      <c r="M297"/>
      <c r="N297"/>
      <c r="O297"/>
      <c r="P297"/>
      <c r="Q297"/>
      <c r="R297"/>
      <c r="S297"/>
      <c r="T297"/>
      <c r="U297"/>
      <c r="V297"/>
      <c r="W297"/>
    </row>
    <row r="298" spans="7:23">
      <c r="G298"/>
      <c r="I298"/>
      <c r="J298"/>
      <c r="K298"/>
      <c r="L298"/>
      <c r="M298"/>
      <c r="N298"/>
      <c r="O298"/>
      <c r="P298"/>
      <c r="Q298"/>
      <c r="R298"/>
      <c r="S298"/>
      <c r="T298"/>
      <c r="U298"/>
      <c r="V298"/>
      <c r="W298"/>
    </row>
    <row r="299" spans="7:23">
      <c r="G299"/>
      <c r="I299"/>
      <c r="J299"/>
      <c r="K299"/>
      <c r="L299"/>
      <c r="M299"/>
      <c r="N299"/>
      <c r="O299"/>
      <c r="P299"/>
      <c r="Q299"/>
      <c r="R299"/>
      <c r="S299"/>
      <c r="T299"/>
      <c r="U299"/>
      <c r="V299"/>
      <c r="W299"/>
    </row>
    <row r="300" spans="7:23">
      <c r="G300"/>
      <c r="I300"/>
      <c r="J300"/>
      <c r="K300"/>
      <c r="L300"/>
      <c r="M300"/>
      <c r="N300"/>
      <c r="O300"/>
      <c r="P300"/>
      <c r="Q300"/>
      <c r="R300"/>
      <c r="S300"/>
      <c r="T300"/>
      <c r="U300"/>
      <c r="V300"/>
      <c r="W300"/>
    </row>
    <row r="301" spans="7:23">
      <c r="G301"/>
      <c r="I301"/>
      <c r="J301"/>
      <c r="K301"/>
      <c r="L301"/>
      <c r="M301"/>
      <c r="N301"/>
      <c r="O301"/>
      <c r="P301"/>
      <c r="Q301"/>
      <c r="R301"/>
      <c r="S301"/>
      <c r="T301"/>
      <c r="U301"/>
      <c r="V301"/>
      <c r="W301"/>
    </row>
    <row r="302" spans="7:23">
      <c r="G302"/>
      <c r="I302"/>
      <c r="J302"/>
      <c r="K302"/>
      <c r="L302"/>
      <c r="M302"/>
      <c r="N302"/>
      <c r="O302"/>
      <c r="P302"/>
      <c r="Q302"/>
      <c r="R302"/>
      <c r="S302"/>
      <c r="T302"/>
      <c r="U302"/>
      <c r="V302"/>
      <c r="W302"/>
    </row>
    <row r="303" spans="7:23">
      <c r="G303"/>
      <c r="I303"/>
      <c r="J303"/>
      <c r="K303"/>
      <c r="L303"/>
      <c r="M303"/>
      <c r="N303"/>
      <c r="O303"/>
      <c r="P303"/>
      <c r="Q303"/>
      <c r="R303"/>
      <c r="S303"/>
      <c r="T303"/>
      <c r="U303"/>
      <c r="V303"/>
      <c r="W303"/>
    </row>
    <row r="304" spans="7:23">
      <c r="G304"/>
      <c r="I304"/>
      <c r="J304"/>
      <c r="K304"/>
      <c r="L304"/>
      <c r="M304"/>
      <c r="N304"/>
      <c r="O304"/>
      <c r="P304"/>
      <c r="Q304"/>
      <c r="R304"/>
      <c r="S304"/>
      <c r="T304"/>
      <c r="U304"/>
      <c r="V304"/>
      <c r="W304"/>
    </row>
    <row r="305" spans="7:23">
      <c r="G305"/>
      <c r="I305"/>
      <c r="J305"/>
      <c r="K305"/>
      <c r="L305"/>
      <c r="M305"/>
      <c r="N305"/>
      <c r="O305"/>
      <c r="P305"/>
      <c r="Q305"/>
      <c r="R305"/>
      <c r="S305"/>
      <c r="T305"/>
      <c r="U305"/>
      <c r="V305"/>
      <c r="W305"/>
    </row>
    <row r="306" spans="7:23">
      <c r="G306"/>
      <c r="I306"/>
      <c r="J306"/>
      <c r="K306"/>
      <c r="L306"/>
      <c r="M306"/>
      <c r="N306"/>
      <c r="O306"/>
      <c r="P306"/>
      <c r="Q306"/>
      <c r="R306"/>
      <c r="S306"/>
      <c r="T306"/>
      <c r="U306"/>
      <c r="V306"/>
      <c r="W306"/>
    </row>
    <row r="307" spans="7:23">
      <c r="G307"/>
      <c r="I307"/>
      <c r="J307"/>
      <c r="K307"/>
      <c r="L307"/>
      <c r="M307"/>
      <c r="N307"/>
      <c r="O307"/>
      <c r="P307"/>
      <c r="Q307"/>
      <c r="R307"/>
      <c r="S307"/>
      <c r="T307"/>
      <c r="U307"/>
      <c r="V307"/>
      <c r="W307"/>
    </row>
    <row r="308" spans="7:23">
      <c r="G308"/>
      <c r="I308"/>
      <c r="J308"/>
      <c r="K308"/>
      <c r="L308"/>
      <c r="M308"/>
      <c r="N308"/>
      <c r="O308"/>
      <c r="P308"/>
      <c r="Q308"/>
      <c r="R308"/>
      <c r="S308"/>
      <c r="T308"/>
      <c r="U308"/>
      <c r="V308"/>
      <c r="W308"/>
    </row>
    <row r="309" spans="7:23">
      <c r="G309"/>
      <c r="I309"/>
      <c r="J309"/>
      <c r="K309"/>
      <c r="L309"/>
      <c r="M309"/>
      <c r="N309"/>
      <c r="O309"/>
      <c r="P309"/>
      <c r="Q309"/>
      <c r="R309"/>
      <c r="S309"/>
      <c r="T309"/>
      <c r="U309"/>
      <c r="V309"/>
      <c r="W309"/>
    </row>
    <row r="310" spans="7:23">
      <c r="G310"/>
      <c r="I310"/>
      <c r="J310"/>
      <c r="K310"/>
      <c r="L310"/>
      <c r="M310"/>
      <c r="N310"/>
      <c r="O310"/>
      <c r="P310"/>
      <c r="Q310"/>
      <c r="R310"/>
      <c r="S310"/>
      <c r="T310"/>
      <c r="U310"/>
      <c r="V310"/>
      <c r="W310"/>
    </row>
    <row r="311" spans="7:23">
      <c r="G311"/>
      <c r="I311"/>
      <c r="J311"/>
      <c r="K311"/>
      <c r="L311"/>
      <c r="M311"/>
      <c r="N311"/>
      <c r="O311"/>
      <c r="P311"/>
      <c r="Q311"/>
      <c r="R311"/>
      <c r="S311"/>
      <c r="T311"/>
      <c r="U311"/>
      <c r="V311"/>
      <c r="W311"/>
    </row>
    <row r="312" spans="7:23">
      <c r="G312"/>
      <c r="I312"/>
      <c r="J312"/>
      <c r="K312"/>
      <c r="L312"/>
      <c r="M312"/>
      <c r="N312"/>
      <c r="O312"/>
      <c r="P312"/>
      <c r="Q312"/>
      <c r="R312"/>
      <c r="S312"/>
      <c r="T312"/>
      <c r="U312"/>
      <c r="V312"/>
      <c r="W312"/>
    </row>
    <row r="313" spans="7:23">
      <c r="G313"/>
      <c r="I313"/>
      <c r="J313"/>
      <c r="K313"/>
      <c r="L313"/>
      <c r="M313"/>
      <c r="N313"/>
      <c r="O313"/>
      <c r="P313"/>
      <c r="Q313"/>
      <c r="R313"/>
      <c r="S313"/>
      <c r="T313"/>
      <c r="U313"/>
      <c r="V313"/>
      <c r="W313"/>
    </row>
    <row r="314" spans="7:23">
      <c r="G314"/>
      <c r="I314"/>
      <c r="J314"/>
      <c r="K314"/>
      <c r="L314"/>
      <c r="M314"/>
      <c r="N314"/>
      <c r="O314"/>
      <c r="P314"/>
      <c r="Q314"/>
      <c r="R314"/>
      <c r="S314"/>
      <c r="T314"/>
      <c r="U314"/>
      <c r="V314"/>
      <c r="W314"/>
    </row>
    <row r="315" spans="7:23">
      <c r="G315"/>
      <c r="I315"/>
      <c r="J315"/>
      <c r="K315"/>
      <c r="L315"/>
      <c r="M315"/>
      <c r="N315"/>
      <c r="O315"/>
      <c r="P315"/>
      <c r="Q315"/>
      <c r="R315"/>
      <c r="S315"/>
      <c r="T315"/>
      <c r="U315"/>
      <c r="V315"/>
      <c r="W315"/>
    </row>
    <row r="316" spans="7:23">
      <c r="G316"/>
      <c r="I316"/>
      <c r="J316"/>
      <c r="K316"/>
      <c r="L316"/>
      <c r="M316"/>
      <c r="N316"/>
      <c r="O316"/>
      <c r="P316"/>
      <c r="Q316"/>
      <c r="R316"/>
      <c r="S316"/>
      <c r="T316"/>
      <c r="U316"/>
      <c r="V316"/>
      <c r="W316"/>
    </row>
    <row r="317" spans="7:23">
      <c r="G317"/>
      <c r="I317"/>
      <c r="J317"/>
      <c r="K317"/>
      <c r="L317"/>
      <c r="M317"/>
      <c r="N317"/>
      <c r="O317"/>
      <c r="P317"/>
      <c r="Q317"/>
      <c r="R317"/>
      <c r="S317"/>
      <c r="T317"/>
      <c r="U317"/>
      <c r="V317"/>
      <c r="W317"/>
    </row>
    <row r="318" spans="7:23">
      <c r="G318"/>
      <c r="I318"/>
      <c r="J318"/>
      <c r="K318"/>
      <c r="L318"/>
      <c r="M318"/>
      <c r="N318"/>
      <c r="O318"/>
      <c r="P318"/>
      <c r="Q318"/>
      <c r="R318"/>
      <c r="S318"/>
      <c r="T318"/>
      <c r="U318"/>
      <c r="V318"/>
      <c r="W318"/>
    </row>
    <row r="319" spans="7:23">
      <c r="G319"/>
      <c r="I319"/>
      <c r="J319"/>
      <c r="K319"/>
      <c r="L319"/>
      <c r="M319"/>
      <c r="N319"/>
      <c r="O319"/>
      <c r="P319"/>
      <c r="Q319"/>
      <c r="R319"/>
      <c r="S319"/>
      <c r="T319"/>
      <c r="U319"/>
      <c r="V319"/>
      <c r="W319"/>
    </row>
    <row r="320" spans="7:23">
      <c r="G320"/>
      <c r="I320"/>
      <c r="J320"/>
      <c r="K320"/>
      <c r="L320"/>
      <c r="M320"/>
      <c r="N320"/>
      <c r="O320"/>
      <c r="P320"/>
      <c r="Q320"/>
      <c r="R320"/>
      <c r="S320"/>
      <c r="T320"/>
      <c r="U320"/>
      <c r="V320"/>
      <c r="W320"/>
    </row>
    <row r="321" spans="7:23">
      <c r="G321"/>
      <c r="I321"/>
      <c r="J321"/>
      <c r="K321"/>
      <c r="L321"/>
      <c r="M321"/>
      <c r="N321"/>
      <c r="O321"/>
      <c r="P321"/>
      <c r="Q321"/>
      <c r="R321"/>
      <c r="S321"/>
      <c r="T321"/>
      <c r="U321"/>
      <c r="V321"/>
      <c r="W321"/>
    </row>
    <row r="322" spans="7:23">
      <c r="G322"/>
      <c r="I322"/>
      <c r="J322"/>
      <c r="K322"/>
      <c r="L322"/>
      <c r="M322"/>
      <c r="N322"/>
      <c r="O322"/>
      <c r="P322"/>
      <c r="Q322"/>
      <c r="R322"/>
      <c r="S322"/>
      <c r="T322"/>
      <c r="U322"/>
      <c r="V322"/>
      <c r="W322"/>
    </row>
    <row r="323" spans="7:23">
      <c r="G323"/>
      <c r="I323"/>
      <c r="J323"/>
      <c r="K323"/>
      <c r="L323"/>
      <c r="M323"/>
      <c r="N323"/>
      <c r="O323"/>
      <c r="P323"/>
      <c r="Q323"/>
      <c r="R323"/>
      <c r="S323"/>
      <c r="T323"/>
      <c r="U323"/>
      <c r="V323"/>
      <c r="W323"/>
    </row>
    <row r="324" spans="7:23">
      <c r="G324"/>
      <c r="I324"/>
      <c r="J324"/>
      <c r="K324"/>
      <c r="L324"/>
      <c r="M324"/>
      <c r="N324"/>
      <c r="O324"/>
      <c r="P324"/>
      <c r="Q324"/>
      <c r="R324"/>
      <c r="S324"/>
      <c r="T324"/>
      <c r="U324"/>
      <c r="V324"/>
      <c r="W324"/>
    </row>
    <row r="325" spans="7:23">
      <c r="G325"/>
      <c r="I325"/>
      <c r="J325"/>
      <c r="K325"/>
      <c r="L325"/>
      <c r="M325"/>
      <c r="N325"/>
      <c r="O325"/>
      <c r="P325"/>
      <c r="Q325"/>
      <c r="R325"/>
      <c r="S325"/>
      <c r="T325"/>
      <c r="U325"/>
      <c r="V325"/>
      <c r="W325"/>
    </row>
    <row r="326" spans="7:23">
      <c r="G326"/>
      <c r="I326"/>
      <c r="J326"/>
      <c r="K326"/>
      <c r="L326"/>
      <c r="M326"/>
      <c r="N326"/>
      <c r="O326"/>
      <c r="P326"/>
      <c r="Q326"/>
      <c r="R326"/>
      <c r="S326"/>
      <c r="T326"/>
      <c r="U326"/>
      <c r="V326"/>
      <c r="W326"/>
    </row>
    <row r="327" spans="7:23">
      <c r="G327"/>
      <c r="I327"/>
      <c r="J327"/>
      <c r="K327"/>
      <c r="L327"/>
      <c r="M327"/>
      <c r="N327"/>
      <c r="O327"/>
      <c r="P327"/>
      <c r="Q327"/>
      <c r="R327"/>
      <c r="S327"/>
      <c r="T327"/>
      <c r="U327"/>
      <c r="V327"/>
      <c r="W327"/>
    </row>
    <row r="328" spans="7:23">
      <c r="G328"/>
      <c r="I328"/>
      <c r="J328"/>
      <c r="K328"/>
      <c r="L328"/>
      <c r="M328"/>
      <c r="N328"/>
      <c r="O328"/>
      <c r="P328"/>
      <c r="Q328"/>
      <c r="R328"/>
      <c r="S328"/>
      <c r="T328"/>
      <c r="U328"/>
      <c r="V328"/>
      <c r="W328"/>
    </row>
    <row r="329" spans="7:23">
      <c r="G329"/>
      <c r="I329"/>
      <c r="J329"/>
      <c r="K329"/>
      <c r="L329"/>
      <c r="M329"/>
      <c r="N329"/>
      <c r="O329"/>
      <c r="P329"/>
      <c r="Q329"/>
      <c r="R329"/>
      <c r="S329"/>
      <c r="T329"/>
      <c r="U329"/>
      <c r="V329"/>
      <c r="W329"/>
    </row>
    <row r="330" spans="7:23">
      <c r="G330"/>
      <c r="I330"/>
      <c r="J330"/>
      <c r="K330"/>
      <c r="L330"/>
      <c r="M330"/>
      <c r="N330"/>
      <c r="O330"/>
      <c r="P330"/>
      <c r="Q330"/>
      <c r="R330"/>
      <c r="S330"/>
      <c r="T330"/>
      <c r="U330"/>
      <c r="V330"/>
      <c r="W330"/>
    </row>
    <row r="331" spans="7:23">
      <c r="G331"/>
      <c r="I331"/>
      <c r="J331"/>
      <c r="K331"/>
      <c r="L331"/>
      <c r="M331"/>
      <c r="N331"/>
      <c r="O331"/>
      <c r="P331"/>
      <c r="Q331"/>
      <c r="R331"/>
      <c r="S331"/>
      <c r="T331"/>
      <c r="U331"/>
      <c r="V331"/>
      <c r="W331"/>
    </row>
    <row r="332" spans="7:23">
      <c r="G332"/>
      <c r="I332"/>
      <c r="J332"/>
      <c r="K332"/>
      <c r="L332"/>
      <c r="M332"/>
      <c r="N332"/>
      <c r="O332"/>
      <c r="P332"/>
      <c r="Q332"/>
      <c r="R332"/>
      <c r="S332"/>
      <c r="T332"/>
      <c r="U332"/>
      <c r="V332"/>
      <c r="W332"/>
    </row>
    <row r="333" spans="7:23">
      <c r="G333"/>
      <c r="I333"/>
      <c r="J333"/>
      <c r="K333"/>
      <c r="L333"/>
      <c r="M333"/>
      <c r="N333"/>
      <c r="O333"/>
      <c r="P333"/>
      <c r="Q333"/>
      <c r="R333"/>
      <c r="S333"/>
      <c r="T333"/>
      <c r="U333"/>
      <c r="V333"/>
      <c r="W333"/>
    </row>
    <row r="334" spans="7:23">
      <c r="G334"/>
      <c r="I334"/>
      <c r="J334"/>
      <c r="K334"/>
      <c r="L334"/>
      <c r="M334"/>
      <c r="N334"/>
      <c r="O334"/>
      <c r="P334"/>
      <c r="Q334"/>
      <c r="R334"/>
      <c r="S334"/>
      <c r="T334"/>
      <c r="U334"/>
      <c r="V334"/>
      <c r="W334"/>
    </row>
    <row r="335" spans="7:23">
      <c r="G335"/>
      <c r="I335"/>
      <c r="J335"/>
      <c r="K335"/>
      <c r="L335"/>
      <c r="M335"/>
      <c r="N335"/>
      <c r="O335"/>
      <c r="P335"/>
      <c r="Q335"/>
      <c r="R335"/>
      <c r="S335"/>
      <c r="T335"/>
      <c r="U335"/>
      <c r="V335"/>
      <c r="W335"/>
    </row>
    <row r="336" spans="7:23">
      <c r="G336"/>
      <c r="I336"/>
      <c r="J336"/>
      <c r="K336"/>
      <c r="L336"/>
      <c r="M336"/>
      <c r="N336"/>
      <c r="O336"/>
      <c r="P336"/>
      <c r="Q336"/>
      <c r="R336"/>
      <c r="S336"/>
      <c r="T336"/>
      <c r="U336"/>
      <c r="V336"/>
      <c r="W336"/>
    </row>
    <row r="337" spans="7:23">
      <c r="G337"/>
      <c r="I337"/>
      <c r="J337"/>
      <c r="K337"/>
      <c r="L337"/>
      <c r="M337"/>
      <c r="N337"/>
      <c r="O337"/>
      <c r="P337"/>
      <c r="Q337"/>
      <c r="R337"/>
      <c r="S337"/>
      <c r="T337"/>
      <c r="U337"/>
      <c r="V337"/>
      <c r="W337"/>
    </row>
    <row r="338" spans="7:23">
      <c r="G338"/>
      <c r="I338"/>
      <c r="J338"/>
      <c r="K338"/>
      <c r="L338"/>
      <c r="M338"/>
      <c r="N338"/>
      <c r="O338"/>
      <c r="P338"/>
      <c r="Q338"/>
      <c r="R338"/>
      <c r="S338"/>
      <c r="T338"/>
      <c r="U338"/>
      <c r="V338"/>
      <c r="W338"/>
    </row>
    <row r="339" spans="7:23">
      <c r="G339"/>
      <c r="I339"/>
      <c r="J339"/>
      <c r="K339"/>
      <c r="L339"/>
      <c r="M339"/>
      <c r="N339"/>
      <c r="O339"/>
      <c r="P339"/>
      <c r="Q339"/>
      <c r="R339"/>
      <c r="S339"/>
      <c r="T339"/>
      <c r="U339"/>
      <c r="V339"/>
      <c r="W339"/>
    </row>
    <row r="340" spans="7:23">
      <c r="G340"/>
      <c r="I340"/>
      <c r="J340"/>
      <c r="K340"/>
      <c r="L340"/>
      <c r="M340"/>
      <c r="N340"/>
      <c r="O340"/>
      <c r="P340"/>
      <c r="Q340"/>
      <c r="R340"/>
      <c r="S340"/>
      <c r="T340"/>
      <c r="U340"/>
      <c r="V340"/>
      <c r="W340"/>
    </row>
    <row r="341" spans="7:23">
      <c r="G341"/>
      <c r="I341"/>
      <c r="J341"/>
      <c r="K341"/>
      <c r="L341"/>
      <c r="M341"/>
      <c r="N341"/>
      <c r="O341"/>
      <c r="P341"/>
      <c r="Q341"/>
      <c r="R341"/>
      <c r="S341"/>
      <c r="T341"/>
      <c r="U341"/>
      <c r="V341"/>
      <c r="W341"/>
    </row>
    <row r="342" spans="7:23">
      <c r="G342"/>
      <c r="I342"/>
      <c r="J342"/>
      <c r="K342"/>
      <c r="L342"/>
      <c r="M342"/>
      <c r="N342"/>
      <c r="O342"/>
      <c r="P342"/>
      <c r="Q342"/>
      <c r="R342"/>
      <c r="S342"/>
      <c r="T342"/>
      <c r="U342"/>
      <c r="V342"/>
      <c r="W342"/>
    </row>
    <row r="343" spans="7:23">
      <c r="G343"/>
      <c r="I343"/>
      <c r="J343"/>
      <c r="K343"/>
      <c r="L343"/>
      <c r="M343"/>
      <c r="N343"/>
      <c r="O343"/>
      <c r="P343"/>
      <c r="Q343"/>
      <c r="R343"/>
      <c r="S343"/>
      <c r="T343"/>
      <c r="U343"/>
      <c r="V343"/>
      <c r="W343"/>
    </row>
    <row r="344" spans="7:23">
      <c r="G344"/>
      <c r="I344"/>
      <c r="J344"/>
      <c r="K344"/>
      <c r="L344"/>
      <c r="M344"/>
      <c r="N344"/>
      <c r="O344"/>
      <c r="P344"/>
      <c r="Q344"/>
      <c r="R344"/>
      <c r="S344"/>
      <c r="T344"/>
      <c r="U344"/>
      <c r="V344"/>
      <c r="W344"/>
    </row>
    <row r="345" spans="7:23">
      <c r="G345"/>
      <c r="I345"/>
      <c r="J345"/>
      <c r="K345"/>
      <c r="L345"/>
      <c r="M345"/>
      <c r="N345"/>
      <c r="O345"/>
      <c r="P345"/>
      <c r="Q345"/>
      <c r="R345"/>
      <c r="S345"/>
      <c r="T345"/>
      <c r="U345"/>
      <c r="V345"/>
      <c r="W345"/>
    </row>
    <row r="346" spans="7:23">
      <c r="G346"/>
      <c r="I346"/>
      <c r="J346"/>
      <c r="K346"/>
      <c r="L346"/>
      <c r="M346"/>
      <c r="N346"/>
      <c r="O346"/>
      <c r="P346"/>
      <c r="Q346"/>
      <c r="R346"/>
      <c r="S346"/>
      <c r="T346"/>
      <c r="U346"/>
      <c r="V346"/>
      <c r="W346"/>
    </row>
    <row r="347" spans="7:23">
      <c r="G347"/>
      <c r="I347"/>
      <c r="J347"/>
      <c r="K347"/>
      <c r="L347"/>
      <c r="M347"/>
      <c r="N347"/>
      <c r="O347"/>
      <c r="P347"/>
      <c r="Q347"/>
      <c r="R347"/>
      <c r="S347"/>
      <c r="T347"/>
      <c r="U347"/>
      <c r="V347"/>
      <c r="W347"/>
    </row>
    <row r="348" spans="7:23">
      <c r="G348"/>
      <c r="I348"/>
      <c r="J348"/>
      <c r="K348"/>
      <c r="L348"/>
      <c r="M348"/>
      <c r="N348"/>
      <c r="O348"/>
      <c r="P348"/>
      <c r="Q348"/>
      <c r="R348"/>
      <c r="S348"/>
      <c r="T348"/>
      <c r="U348"/>
      <c r="V348"/>
      <c r="W348"/>
    </row>
    <row r="349" spans="7:23">
      <c r="G349"/>
      <c r="I349"/>
      <c r="J349"/>
      <c r="K349"/>
      <c r="L349"/>
      <c r="M349"/>
      <c r="N349"/>
      <c r="O349"/>
      <c r="P349"/>
      <c r="Q349"/>
      <c r="R349"/>
      <c r="S349"/>
      <c r="T349"/>
      <c r="U349"/>
      <c r="V349"/>
      <c r="W349"/>
    </row>
    <row r="350" spans="7:23">
      <c r="G350"/>
      <c r="I350"/>
      <c r="J350"/>
      <c r="K350"/>
      <c r="L350"/>
      <c r="M350"/>
      <c r="N350"/>
      <c r="O350"/>
      <c r="P350"/>
      <c r="Q350"/>
      <c r="R350"/>
      <c r="S350"/>
      <c r="T350"/>
      <c r="U350"/>
      <c r="V350"/>
      <c r="W350"/>
    </row>
    <row r="351" spans="7:23">
      <c r="G351"/>
      <c r="I351"/>
      <c r="J351"/>
      <c r="K351"/>
      <c r="L351"/>
      <c r="M351"/>
      <c r="N351"/>
      <c r="O351"/>
      <c r="P351"/>
      <c r="Q351"/>
      <c r="R351"/>
      <c r="S351"/>
      <c r="T351"/>
      <c r="U351"/>
      <c r="V351"/>
      <c r="W351"/>
    </row>
    <row r="352" spans="7:23">
      <c r="G352"/>
      <c r="I352"/>
      <c r="J352"/>
      <c r="K352"/>
      <c r="L352"/>
      <c r="M352"/>
      <c r="N352"/>
      <c r="O352"/>
      <c r="P352"/>
      <c r="Q352"/>
      <c r="R352"/>
      <c r="S352"/>
      <c r="T352"/>
      <c r="U352"/>
      <c r="V352"/>
      <c r="W352"/>
    </row>
    <row r="353" spans="7:23">
      <c r="G353"/>
      <c r="I353"/>
      <c r="J353"/>
      <c r="K353"/>
      <c r="L353"/>
      <c r="M353"/>
      <c r="N353"/>
      <c r="O353"/>
      <c r="P353"/>
      <c r="Q353"/>
      <c r="R353"/>
      <c r="S353"/>
      <c r="T353"/>
      <c r="U353"/>
      <c r="V353"/>
      <c r="W353"/>
    </row>
    <row r="354" spans="7:23">
      <c r="G354"/>
      <c r="I354"/>
      <c r="J354"/>
      <c r="K354"/>
      <c r="L354"/>
      <c r="M354"/>
      <c r="N354"/>
      <c r="O354"/>
      <c r="P354"/>
      <c r="Q354"/>
      <c r="R354"/>
      <c r="S354"/>
      <c r="T354"/>
      <c r="U354"/>
      <c r="V354"/>
      <c r="W354"/>
    </row>
    <row r="355" spans="7:23">
      <c r="G355"/>
      <c r="I355"/>
      <c r="J355"/>
      <c r="K355"/>
      <c r="L355"/>
      <c r="M355"/>
      <c r="N355"/>
      <c r="O355"/>
      <c r="P355"/>
      <c r="Q355"/>
      <c r="R355"/>
      <c r="S355"/>
      <c r="T355"/>
      <c r="U355"/>
      <c r="V355"/>
      <c r="W355"/>
    </row>
    <row r="356" spans="7:23">
      <c r="G356"/>
      <c r="I356"/>
      <c r="J356"/>
      <c r="K356"/>
      <c r="L356"/>
      <c r="M356"/>
      <c r="N356"/>
      <c r="O356"/>
      <c r="P356"/>
      <c r="Q356"/>
      <c r="R356"/>
      <c r="S356"/>
      <c r="T356"/>
      <c r="U356"/>
      <c r="V356"/>
      <c r="W356"/>
    </row>
    <row r="357" spans="7:23">
      <c r="G357"/>
      <c r="I357"/>
      <c r="J357"/>
      <c r="K357"/>
      <c r="L357"/>
      <c r="M357"/>
      <c r="N357"/>
      <c r="O357"/>
      <c r="P357"/>
      <c r="Q357"/>
      <c r="R357"/>
      <c r="S357"/>
      <c r="T357"/>
      <c r="U357"/>
      <c r="V357"/>
      <c r="W357"/>
    </row>
    <row r="358" spans="7:23">
      <c r="G358"/>
      <c r="I358"/>
      <c r="J358"/>
      <c r="K358"/>
      <c r="L358"/>
      <c r="M358"/>
      <c r="N358"/>
      <c r="O358"/>
      <c r="P358"/>
      <c r="Q358"/>
      <c r="R358"/>
      <c r="S358"/>
      <c r="T358"/>
      <c r="U358"/>
      <c r="V358"/>
      <c r="W358"/>
    </row>
    <row r="359" spans="7:23">
      <c r="G359"/>
      <c r="I359"/>
      <c r="J359"/>
      <c r="K359"/>
      <c r="L359"/>
      <c r="M359"/>
      <c r="N359"/>
      <c r="O359"/>
      <c r="P359"/>
      <c r="Q359"/>
      <c r="R359"/>
      <c r="S359"/>
      <c r="T359"/>
      <c r="U359"/>
      <c r="V359"/>
      <c r="W359"/>
    </row>
    <row r="360" spans="7:23">
      <c r="G360"/>
      <c r="I360"/>
      <c r="J360"/>
      <c r="K360"/>
      <c r="L360"/>
      <c r="M360"/>
      <c r="N360"/>
      <c r="O360"/>
      <c r="P360"/>
      <c r="Q360"/>
      <c r="R360"/>
      <c r="S360"/>
      <c r="T360"/>
      <c r="U360"/>
      <c r="V360"/>
      <c r="W360"/>
    </row>
    <row r="361" spans="7:23">
      <c r="G361"/>
      <c r="I361"/>
      <c r="J361"/>
      <c r="K361"/>
      <c r="L361"/>
      <c r="M361"/>
      <c r="N361"/>
      <c r="O361"/>
      <c r="P361"/>
      <c r="Q361"/>
      <c r="R361"/>
      <c r="S361"/>
      <c r="T361"/>
      <c r="U361"/>
      <c r="V361"/>
      <c r="W361"/>
    </row>
    <row r="362" spans="7:23">
      <c r="G362"/>
      <c r="I362"/>
      <c r="J362"/>
      <c r="K362"/>
      <c r="L362"/>
      <c r="M362"/>
      <c r="N362"/>
      <c r="O362"/>
      <c r="P362"/>
      <c r="Q362"/>
      <c r="R362"/>
      <c r="S362"/>
      <c r="T362"/>
      <c r="U362"/>
      <c r="V362"/>
      <c r="W362"/>
    </row>
    <row r="363" spans="7:23">
      <c r="G363"/>
      <c r="I363"/>
      <c r="J363"/>
      <c r="K363"/>
      <c r="L363"/>
      <c r="M363"/>
      <c r="N363"/>
      <c r="O363"/>
      <c r="P363"/>
      <c r="Q363"/>
      <c r="R363"/>
      <c r="S363"/>
      <c r="T363"/>
      <c r="U363"/>
      <c r="V363"/>
      <c r="W363"/>
    </row>
    <row r="364" spans="7:23">
      <c r="G364"/>
      <c r="I364"/>
      <c r="J364"/>
      <c r="K364"/>
      <c r="L364"/>
      <c r="M364"/>
      <c r="N364"/>
      <c r="O364"/>
      <c r="P364"/>
      <c r="Q364"/>
      <c r="R364"/>
      <c r="S364"/>
      <c r="T364"/>
      <c r="U364"/>
      <c r="V364"/>
      <c r="W364"/>
    </row>
    <row r="365" spans="7:23">
      <c r="G365"/>
      <c r="I365"/>
      <c r="J365"/>
      <c r="K365"/>
      <c r="L365"/>
      <c r="M365"/>
      <c r="N365"/>
      <c r="O365"/>
      <c r="P365"/>
      <c r="Q365"/>
      <c r="R365"/>
      <c r="S365"/>
      <c r="T365"/>
      <c r="U365"/>
      <c r="V365"/>
      <c r="W365"/>
    </row>
    <row r="366" spans="7:23">
      <c r="G366"/>
      <c r="I366"/>
      <c r="J366"/>
      <c r="K366"/>
      <c r="L366"/>
      <c r="M366"/>
      <c r="N366"/>
      <c r="O366"/>
      <c r="P366"/>
      <c r="Q366"/>
      <c r="R366"/>
      <c r="S366"/>
      <c r="T366"/>
      <c r="U366"/>
      <c r="V366"/>
      <c r="W366"/>
    </row>
    <row r="367" spans="7:23">
      <c r="G367"/>
      <c r="I367"/>
      <c r="J367"/>
      <c r="K367"/>
      <c r="L367"/>
      <c r="M367"/>
      <c r="N367"/>
      <c r="O367"/>
      <c r="P367"/>
      <c r="Q367"/>
      <c r="R367"/>
      <c r="S367"/>
      <c r="T367"/>
      <c r="U367"/>
      <c r="V367"/>
      <c r="W367"/>
    </row>
    <row r="368" spans="7:23">
      <c r="G368"/>
      <c r="I368"/>
      <c r="J368"/>
      <c r="K368"/>
      <c r="L368"/>
      <c r="M368"/>
      <c r="N368"/>
      <c r="O368"/>
      <c r="P368"/>
      <c r="Q368"/>
      <c r="R368"/>
      <c r="S368"/>
      <c r="T368"/>
      <c r="U368"/>
      <c r="V368"/>
      <c r="W368"/>
    </row>
    <row r="369" spans="7:23">
      <c r="G369"/>
      <c r="I369"/>
      <c r="J369"/>
      <c r="K369"/>
      <c r="L369"/>
      <c r="M369"/>
      <c r="N369"/>
      <c r="O369"/>
      <c r="P369"/>
      <c r="Q369"/>
      <c r="R369"/>
      <c r="S369"/>
      <c r="T369"/>
      <c r="U369"/>
      <c r="V369"/>
      <c r="W369"/>
    </row>
    <row r="370" spans="7:23">
      <c r="G370"/>
      <c r="I370"/>
      <c r="J370"/>
      <c r="K370"/>
      <c r="L370"/>
      <c r="M370"/>
      <c r="N370"/>
      <c r="O370"/>
      <c r="P370"/>
      <c r="Q370"/>
      <c r="R370"/>
      <c r="S370"/>
      <c r="T370"/>
      <c r="U370"/>
      <c r="V370"/>
      <c r="W370"/>
    </row>
    <row r="371" spans="7:23">
      <c r="G371"/>
      <c r="I371"/>
      <c r="J371"/>
      <c r="K371"/>
      <c r="L371"/>
      <c r="M371"/>
      <c r="N371"/>
      <c r="O371"/>
      <c r="P371"/>
      <c r="Q371"/>
      <c r="R371"/>
      <c r="S371"/>
      <c r="T371"/>
      <c r="U371"/>
      <c r="V371"/>
      <c r="W371"/>
    </row>
    <row r="372" spans="7:23">
      <c r="G372"/>
      <c r="I372"/>
      <c r="J372"/>
      <c r="K372"/>
      <c r="L372"/>
      <c r="M372"/>
      <c r="N372"/>
      <c r="O372"/>
      <c r="P372"/>
      <c r="Q372"/>
      <c r="R372"/>
      <c r="S372"/>
      <c r="T372"/>
      <c r="U372"/>
      <c r="V372"/>
      <c r="W372"/>
    </row>
    <row r="373" spans="7:23">
      <c r="G373"/>
      <c r="I373"/>
      <c r="J373"/>
      <c r="K373"/>
      <c r="L373"/>
      <c r="M373"/>
      <c r="N373"/>
      <c r="O373"/>
      <c r="P373"/>
      <c r="Q373"/>
      <c r="R373"/>
      <c r="S373"/>
      <c r="T373"/>
      <c r="U373"/>
      <c r="V373"/>
      <c r="W373"/>
    </row>
    <row r="374" spans="7:23">
      <c r="G374"/>
      <c r="I374"/>
      <c r="J374"/>
      <c r="K374"/>
      <c r="L374"/>
      <c r="M374"/>
      <c r="N374"/>
      <c r="O374"/>
      <c r="P374"/>
      <c r="Q374"/>
      <c r="R374"/>
      <c r="S374"/>
      <c r="T374"/>
      <c r="U374"/>
      <c r="V374"/>
      <c r="W374"/>
    </row>
    <row r="375" spans="7:23">
      <c r="G375"/>
      <c r="I375"/>
      <c r="J375"/>
      <c r="K375"/>
      <c r="L375"/>
      <c r="M375"/>
      <c r="N375"/>
      <c r="O375"/>
      <c r="P375"/>
      <c r="Q375"/>
      <c r="R375"/>
      <c r="S375"/>
      <c r="T375"/>
      <c r="U375"/>
      <c r="V375"/>
      <c r="W375"/>
    </row>
    <row r="376" spans="7:23">
      <c r="G376"/>
      <c r="I376"/>
      <c r="J376"/>
      <c r="K376"/>
      <c r="L376"/>
      <c r="M376"/>
      <c r="N376"/>
      <c r="O376"/>
      <c r="P376"/>
      <c r="Q376"/>
      <c r="R376"/>
      <c r="S376"/>
      <c r="T376"/>
      <c r="U376"/>
      <c r="V376"/>
      <c r="W376"/>
    </row>
    <row r="377" spans="7:23">
      <c r="G377"/>
      <c r="I377"/>
      <c r="J377"/>
      <c r="K377"/>
      <c r="L377"/>
      <c r="M377"/>
      <c r="N377"/>
      <c r="O377"/>
      <c r="P377"/>
      <c r="Q377"/>
      <c r="R377"/>
      <c r="S377"/>
      <c r="T377"/>
      <c r="U377"/>
      <c r="V377"/>
      <c r="W377"/>
    </row>
    <row r="378" spans="7:23">
      <c r="G378"/>
      <c r="I378"/>
      <c r="J378"/>
      <c r="K378"/>
      <c r="L378"/>
      <c r="M378"/>
      <c r="N378"/>
      <c r="O378"/>
      <c r="P378"/>
      <c r="Q378"/>
      <c r="R378"/>
      <c r="S378"/>
      <c r="T378"/>
      <c r="U378"/>
      <c r="V378"/>
      <c r="W378"/>
    </row>
    <row r="379" spans="7:23">
      <c r="G379"/>
      <c r="I379"/>
      <c r="J379"/>
      <c r="K379"/>
      <c r="L379"/>
      <c r="M379"/>
      <c r="N379"/>
      <c r="O379"/>
      <c r="P379"/>
      <c r="Q379"/>
      <c r="R379"/>
      <c r="S379"/>
      <c r="T379"/>
      <c r="U379"/>
      <c r="V379"/>
      <c r="W379"/>
    </row>
    <row r="380" spans="7:23">
      <c r="G380"/>
      <c r="I380"/>
      <c r="J380"/>
      <c r="K380"/>
      <c r="L380"/>
      <c r="M380"/>
      <c r="N380"/>
      <c r="O380"/>
      <c r="P380"/>
      <c r="Q380"/>
      <c r="R380"/>
      <c r="S380"/>
      <c r="T380"/>
      <c r="U380"/>
      <c r="V380"/>
      <c r="W380"/>
    </row>
    <row r="381" spans="7:23">
      <c r="G381"/>
      <c r="I381"/>
      <c r="J381"/>
      <c r="K381"/>
      <c r="L381"/>
      <c r="M381"/>
      <c r="N381"/>
      <c r="O381"/>
      <c r="P381"/>
      <c r="Q381"/>
      <c r="R381"/>
      <c r="S381"/>
      <c r="T381"/>
      <c r="U381"/>
      <c r="V381"/>
      <c r="W381"/>
    </row>
    <row r="382" spans="7:23">
      <c r="G382"/>
      <c r="I382"/>
      <c r="J382"/>
      <c r="K382"/>
      <c r="L382"/>
      <c r="M382"/>
      <c r="N382"/>
      <c r="O382"/>
      <c r="P382"/>
      <c r="Q382"/>
      <c r="R382"/>
      <c r="S382"/>
      <c r="T382"/>
      <c r="U382"/>
      <c r="V382"/>
      <c r="W382"/>
    </row>
    <row r="383" spans="7:23">
      <c r="G383"/>
      <c r="I383"/>
      <c r="J383"/>
      <c r="K383"/>
      <c r="L383"/>
      <c r="M383"/>
      <c r="N383"/>
      <c r="O383"/>
      <c r="P383"/>
      <c r="Q383"/>
      <c r="R383"/>
      <c r="S383"/>
      <c r="T383"/>
      <c r="U383"/>
      <c r="V383"/>
      <c r="W383"/>
    </row>
    <row r="384" spans="7:23">
      <c r="G384"/>
      <c r="I384"/>
      <c r="J384"/>
      <c r="K384"/>
      <c r="L384"/>
      <c r="M384"/>
      <c r="N384"/>
      <c r="O384"/>
      <c r="P384"/>
      <c r="Q384"/>
      <c r="R384"/>
      <c r="S384"/>
      <c r="T384"/>
      <c r="U384"/>
      <c r="V384"/>
      <c r="W384"/>
    </row>
    <row r="385" spans="7:23">
      <c r="G385"/>
      <c r="I385"/>
      <c r="J385"/>
      <c r="K385"/>
      <c r="L385"/>
      <c r="M385"/>
      <c r="N385"/>
      <c r="O385"/>
      <c r="P385"/>
      <c r="Q385"/>
      <c r="R385"/>
      <c r="S385"/>
      <c r="T385"/>
      <c r="U385"/>
      <c r="V385"/>
      <c r="W385"/>
    </row>
    <row r="386" spans="7:23">
      <c r="G386"/>
      <c r="I386"/>
      <c r="J386"/>
      <c r="K386"/>
      <c r="L386"/>
      <c r="M386"/>
      <c r="N386"/>
      <c r="O386"/>
      <c r="P386"/>
      <c r="Q386"/>
      <c r="R386"/>
      <c r="S386"/>
      <c r="T386"/>
      <c r="U386"/>
      <c r="V386"/>
      <c r="W386"/>
    </row>
    <row r="387" spans="7:23">
      <c r="G387"/>
      <c r="I387"/>
      <c r="J387"/>
      <c r="K387"/>
      <c r="L387"/>
      <c r="M387"/>
      <c r="N387"/>
      <c r="O387"/>
      <c r="P387"/>
      <c r="Q387"/>
      <c r="R387"/>
      <c r="S387"/>
      <c r="T387"/>
      <c r="U387"/>
      <c r="V387"/>
      <c r="W387"/>
    </row>
    <row r="388" spans="7:23">
      <c r="G388"/>
      <c r="I388"/>
      <c r="J388"/>
      <c r="K388"/>
      <c r="L388"/>
      <c r="M388"/>
      <c r="N388"/>
      <c r="O388"/>
      <c r="P388"/>
      <c r="Q388"/>
      <c r="R388"/>
      <c r="S388"/>
      <c r="T388"/>
      <c r="U388"/>
      <c r="V388"/>
      <c r="W388"/>
    </row>
    <row r="389" spans="7:23">
      <c r="G389"/>
      <c r="I389"/>
      <c r="J389"/>
      <c r="K389"/>
      <c r="L389"/>
      <c r="M389"/>
      <c r="N389"/>
      <c r="O389"/>
      <c r="P389"/>
      <c r="Q389"/>
      <c r="R389"/>
      <c r="S389"/>
      <c r="T389"/>
      <c r="U389"/>
      <c r="V389"/>
      <c r="W389"/>
    </row>
    <row r="390" spans="7:23">
      <c r="G390"/>
      <c r="I390"/>
      <c r="J390"/>
      <c r="K390"/>
      <c r="L390"/>
      <c r="M390"/>
      <c r="N390"/>
      <c r="O390"/>
      <c r="P390"/>
      <c r="Q390"/>
      <c r="R390"/>
      <c r="S390"/>
      <c r="T390"/>
      <c r="U390"/>
      <c r="V390"/>
      <c r="W390"/>
    </row>
    <row r="391" spans="7:23">
      <c r="G391"/>
      <c r="I391"/>
      <c r="J391"/>
      <c r="K391"/>
      <c r="L391"/>
      <c r="M391"/>
      <c r="N391"/>
      <c r="O391"/>
      <c r="P391"/>
      <c r="Q391"/>
      <c r="R391"/>
      <c r="S391"/>
      <c r="T391"/>
      <c r="U391"/>
      <c r="V391"/>
      <c r="W391"/>
    </row>
    <row r="392" spans="7:23">
      <c r="G392"/>
      <c r="I392"/>
      <c r="J392"/>
      <c r="K392"/>
      <c r="L392"/>
      <c r="M392"/>
      <c r="N392"/>
      <c r="O392"/>
      <c r="P392"/>
      <c r="Q392"/>
      <c r="R392"/>
      <c r="S392"/>
      <c r="T392"/>
      <c r="U392"/>
      <c r="V392"/>
      <c r="W392"/>
    </row>
    <row r="393" spans="7:23">
      <c r="G393"/>
      <c r="I393"/>
      <c r="J393"/>
      <c r="K393"/>
      <c r="L393"/>
      <c r="M393"/>
      <c r="N393"/>
      <c r="O393"/>
      <c r="P393"/>
      <c r="Q393"/>
      <c r="R393"/>
      <c r="S393"/>
      <c r="T393"/>
      <c r="U393"/>
      <c r="V393"/>
      <c r="W393"/>
    </row>
    <row r="394" spans="7:23">
      <c r="G394"/>
      <c r="I394"/>
      <c r="J394"/>
      <c r="K394"/>
      <c r="L394"/>
      <c r="M394"/>
      <c r="N394"/>
      <c r="O394"/>
      <c r="P394"/>
      <c r="Q394"/>
      <c r="R394"/>
      <c r="S394"/>
      <c r="T394"/>
      <c r="U394"/>
      <c r="V394"/>
      <c r="W394"/>
    </row>
    <row r="395" spans="7:23">
      <c r="G395"/>
      <c r="I395"/>
      <c r="J395"/>
      <c r="K395"/>
      <c r="L395"/>
      <c r="M395"/>
      <c r="N395"/>
      <c r="O395"/>
      <c r="P395"/>
      <c r="Q395"/>
      <c r="R395"/>
      <c r="S395"/>
      <c r="T395"/>
      <c r="U395"/>
      <c r="V395"/>
      <c r="W395"/>
    </row>
    <row r="396" spans="7:23">
      <c r="G396"/>
      <c r="I396"/>
      <c r="J396"/>
      <c r="K396"/>
      <c r="L396"/>
      <c r="M396"/>
      <c r="N396"/>
      <c r="O396"/>
      <c r="P396"/>
      <c r="Q396"/>
      <c r="R396"/>
      <c r="S396"/>
      <c r="T396"/>
      <c r="U396"/>
      <c r="V396"/>
      <c r="W396"/>
    </row>
    <row r="397" spans="7:23">
      <c r="G397"/>
      <c r="I397"/>
      <c r="J397"/>
      <c r="K397"/>
      <c r="L397"/>
      <c r="M397"/>
      <c r="N397"/>
      <c r="O397"/>
      <c r="P397"/>
      <c r="Q397"/>
      <c r="R397"/>
      <c r="S397"/>
      <c r="T397"/>
      <c r="U397"/>
      <c r="V397"/>
      <c r="W397"/>
    </row>
    <row r="398" spans="7:23">
      <c r="G398"/>
      <c r="I398"/>
      <c r="J398"/>
      <c r="K398"/>
      <c r="L398"/>
      <c r="M398"/>
      <c r="N398"/>
      <c r="O398"/>
      <c r="P398"/>
      <c r="Q398"/>
      <c r="R398"/>
      <c r="S398"/>
      <c r="T398"/>
      <c r="U398"/>
      <c r="V398"/>
      <c r="W398"/>
    </row>
    <row r="399" spans="7:23">
      <c r="G399"/>
      <c r="I399"/>
      <c r="J399"/>
      <c r="K399"/>
      <c r="L399"/>
      <c r="M399"/>
      <c r="N399"/>
      <c r="O399"/>
      <c r="P399"/>
      <c r="Q399"/>
      <c r="R399"/>
      <c r="S399"/>
      <c r="T399"/>
      <c r="U399"/>
      <c r="V399"/>
      <c r="W399"/>
    </row>
    <row r="400" spans="7:23">
      <c r="G400"/>
      <c r="I400"/>
      <c r="J400"/>
      <c r="K400"/>
      <c r="L400"/>
      <c r="M400"/>
      <c r="N400"/>
      <c r="O400"/>
      <c r="P400"/>
      <c r="Q400"/>
      <c r="R400"/>
      <c r="S400"/>
      <c r="T400"/>
      <c r="U400"/>
      <c r="V400"/>
      <c r="W400"/>
    </row>
    <row r="401" spans="7:23">
      <c r="G401"/>
      <c r="I401"/>
      <c r="J401"/>
      <c r="K401"/>
      <c r="L401"/>
      <c r="M401"/>
      <c r="N401"/>
      <c r="O401"/>
      <c r="P401"/>
      <c r="Q401"/>
      <c r="R401"/>
      <c r="S401"/>
      <c r="T401"/>
      <c r="U401"/>
      <c r="V401"/>
      <c r="W401"/>
    </row>
    <row r="402" spans="7:23">
      <c r="G402"/>
      <c r="I402"/>
      <c r="J402"/>
      <c r="K402"/>
      <c r="L402"/>
      <c r="M402"/>
      <c r="N402"/>
      <c r="O402"/>
      <c r="P402"/>
      <c r="Q402"/>
      <c r="R402"/>
      <c r="S402"/>
      <c r="T402"/>
      <c r="U402"/>
      <c r="V402"/>
      <c r="W402"/>
    </row>
    <row r="403" spans="7:23">
      <c r="G403"/>
      <c r="I403"/>
      <c r="J403"/>
      <c r="K403"/>
      <c r="L403"/>
      <c r="M403"/>
      <c r="N403"/>
      <c r="O403"/>
      <c r="P403"/>
      <c r="Q403"/>
      <c r="R403"/>
      <c r="S403"/>
      <c r="T403"/>
      <c r="U403"/>
      <c r="V403"/>
      <c r="W403"/>
    </row>
    <row r="404" spans="7:23">
      <c r="G404"/>
      <c r="I404"/>
      <c r="J404"/>
      <c r="K404"/>
      <c r="L404"/>
      <c r="M404"/>
      <c r="N404"/>
      <c r="O404"/>
      <c r="P404"/>
      <c r="Q404"/>
      <c r="R404"/>
      <c r="S404"/>
      <c r="T404"/>
      <c r="U404"/>
      <c r="V404"/>
      <c r="W404"/>
    </row>
    <row r="405" spans="7:23">
      <c r="G405"/>
      <c r="I405"/>
      <c r="J405"/>
      <c r="K405"/>
      <c r="L405"/>
      <c r="M405"/>
      <c r="N405"/>
      <c r="O405"/>
      <c r="P405"/>
      <c r="Q405"/>
      <c r="R405"/>
      <c r="S405"/>
      <c r="T405"/>
      <c r="U405"/>
      <c r="V405"/>
      <c r="W405"/>
    </row>
    <row r="406" spans="7:23">
      <c r="G406"/>
      <c r="I406"/>
      <c r="J406"/>
      <c r="K406"/>
      <c r="L406"/>
      <c r="M406"/>
      <c r="N406"/>
      <c r="O406"/>
      <c r="P406"/>
      <c r="Q406"/>
      <c r="R406"/>
      <c r="S406"/>
      <c r="T406"/>
      <c r="U406"/>
      <c r="V406"/>
      <c r="W406"/>
    </row>
    <row r="407" spans="7:23">
      <c r="G407"/>
      <c r="I407"/>
      <c r="J407"/>
      <c r="K407"/>
      <c r="L407"/>
      <c r="M407"/>
      <c r="N407"/>
      <c r="O407"/>
      <c r="P407"/>
      <c r="Q407"/>
      <c r="R407"/>
      <c r="S407"/>
      <c r="T407"/>
      <c r="U407"/>
      <c r="V407"/>
      <c r="W407"/>
    </row>
    <row r="408" spans="7:23">
      <c r="G408"/>
      <c r="I408"/>
      <c r="J408"/>
      <c r="K408"/>
      <c r="L408"/>
      <c r="M408"/>
      <c r="N408"/>
      <c r="O408"/>
      <c r="P408"/>
      <c r="Q408"/>
      <c r="R408"/>
      <c r="S408"/>
      <c r="T408"/>
      <c r="U408"/>
      <c r="V408"/>
      <c r="W408"/>
    </row>
    <row r="409" spans="7:23">
      <c r="G409"/>
      <c r="I409"/>
      <c r="J409"/>
      <c r="K409"/>
      <c r="L409"/>
      <c r="M409"/>
      <c r="N409"/>
      <c r="O409"/>
      <c r="P409"/>
      <c r="Q409"/>
      <c r="R409"/>
      <c r="S409"/>
      <c r="T409"/>
      <c r="U409"/>
      <c r="V409"/>
      <c r="W409"/>
    </row>
    <row r="410" spans="7:23">
      <c r="G410"/>
      <c r="I410"/>
      <c r="J410"/>
      <c r="K410"/>
      <c r="L410"/>
      <c r="M410"/>
      <c r="N410"/>
      <c r="O410"/>
      <c r="P410"/>
      <c r="Q410"/>
      <c r="R410"/>
      <c r="S410"/>
      <c r="T410"/>
      <c r="U410"/>
      <c r="V410"/>
      <c r="W410"/>
    </row>
    <row r="411" spans="7:23">
      <c r="G411"/>
      <c r="I411"/>
      <c r="J411"/>
      <c r="K411"/>
      <c r="L411"/>
      <c r="M411"/>
      <c r="N411"/>
      <c r="O411"/>
      <c r="P411"/>
      <c r="Q411"/>
      <c r="R411"/>
      <c r="S411"/>
      <c r="T411"/>
      <c r="U411"/>
      <c r="V411"/>
      <c r="W411"/>
    </row>
    <row r="412" spans="7:23">
      <c r="G412"/>
      <c r="I412"/>
      <c r="J412"/>
      <c r="K412"/>
      <c r="L412"/>
      <c r="M412"/>
      <c r="N412"/>
      <c r="O412"/>
      <c r="P412"/>
      <c r="Q412"/>
      <c r="R412"/>
      <c r="S412"/>
      <c r="T412"/>
      <c r="U412"/>
      <c r="V412"/>
      <c r="W412"/>
    </row>
    <row r="413" spans="7:23">
      <c r="G413"/>
      <c r="I413"/>
      <c r="J413"/>
      <c r="K413"/>
      <c r="L413"/>
      <c r="M413"/>
      <c r="N413"/>
      <c r="O413"/>
      <c r="P413"/>
      <c r="Q413"/>
      <c r="R413"/>
      <c r="S413"/>
      <c r="T413"/>
      <c r="U413"/>
      <c r="V413"/>
      <c r="W413"/>
    </row>
    <row r="414" spans="7:23">
      <c r="G414"/>
      <c r="I414"/>
      <c r="J414"/>
      <c r="K414"/>
      <c r="L414"/>
      <c r="M414"/>
      <c r="N414"/>
      <c r="O414"/>
      <c r="P414"/>
      <c r="Q414"/>
      <c r="R414"/>
      <c r="S414"/>
      <c r="T414"/>
      <c r="U414"/>
      <c r="V414"/>
      <c r="W414"/>
    </row>
    <row r="415" spans="7:23">
      <c r="G415"/>
      <c r="I415"/>
      <c r="J415"/>
      <c r="K415"/>
      <c r="L415"/>
      <c r="M415"/>
      <c r="N415"/>
      <c r="O415"/>
      <c r="P415"/>
      <c r="Q415"/>
      <c r="R415"/>
      <c r="S415"/>
      <c r="T415"/>
      <c r="U415"/>
      <c r="V415"/>
      <c r="W415"/>
    </row>
    <row r="416" spans="7:23">
      <c r="G416"/>
      <c r="I416"/>
      <c r="J416"/>
      <c r="K416"/>
      <c r="L416"/>
      <c r="M416"/>
      <c r="N416"/>
      <c r="O416"/>
      <c r="P416"/>
      <c r="Q416"/>
      <c r="R416"/>
      <c r="S416"/>
      <c r="T416"/>
      <c r="U416"/>
      <c r="V416"/>
      <c r="W416"/>
    </row>
    <row r="417" spans="7:23">
      <c r="G417"/>
      <c r="I417"/>
      <c r="J417"/>
      <c r="K417"/>
      <c r="L417"/>
      <c r="M417"/>
      <c r="N417"/>
      <c r="O417"/>
      <c r="P417"/>
      <c r="Q417"/>
      <c r="R417"/>
      <c r="S417"/>
      <c r="T417"/>
      <c r="U417"/>
      <c r="V417"/>
      <c r="W417"/>
    </row>
    <row r="418" spans="7:23">
      <c r="G418"/>
      <c r="I418"/>
      <c r="J418"/>
      <c r="K418"/>
      <c r="L418"/>
      <c r="M418"/>
      <c r="N418"/>
      <c r="O418"/>
      <c r="P418"/>
      <c r="Q418"/>
      <c r="R418"/>
      <c r="S418"/>
      <c r="T418"/>
      <c r="U418"/>
      <c r="V418"/>
      <c r="W418"/>
    </row>
    <row r="419" spans="7:23">
      <c r="G419"/>
      <c r="I419"/>
      <c r="J419"/>
      <c r="K419"/>
      <c r="L419"/>
      <c r="M419"/>
      <c r="N419"/>
      <c r="O419"/>
      <c r="P419"/>
      <c r="Q419"/>
      <c r="R419"/>
      <c r="S419"/>
      <c r="T419"/>
      <c r="U419"/>
      <c r="V419"/>
      <c r="W419"/>
    </row>
    <row r="420" spans="7:23">
      <c r="G420"/>
      <c r="I420"/>
      <c r="J420"/>
      <c r="K420"/>
      <c r="L420"/>
      <c r="M420"/>
      <c r="N420"/>
      <c r="O420"/>
      <c r="P420"/>
      <c r="Q420"/>
      <c r="R420"/>
      <c r="S420"/>
      <c r="T420"/>
      <c r="U420"/>
      <c r="V420"/>
      <c r="W420"/>
    </row>
    <row r="421" spans="7:23">
      <c r="G421"/>
      <c r="I421"/>
      <c r="J421"/>
      <c r="K421"/>
      <c r="L421"/>
      <c r="M421"/>
      <c r="N421"/>
      <c r="O421"/>
      <c r="P421"/>
      <c r="Q421"/>
      <c r="R421"/>
      <c r="S421"/>
      <c r="T421"/>
      <c r="U421"/>
      <c r="V421"/>
      <c r="W421"/>
    </row>
    <row r="422" spans="7:23">
      <c r="G422"/>
      <c r="I422"/>
      <c r="J422"/>
      <c r="K422"/>
      <c r="L422"/>
      <c r="M422"/>
      <c r="N422"/>
      <c r="O422"/>
      <c r="P422"/>
      <c r="Q422"/>
      <c r="R422"/>
      <c r="S422"/>
      <c r="T422"/>
      <c r="U422"/>
      <c r="V422"/>
      <c r="W422"/>
    </row>
    <row r="423" spans="7:23">
      <c r="G423"/>
      <c r="I423"/>
      <c r="J423"/>
      <c r="K423"/>
      <c r="L423"/>
      <c r="M423"/>
      <c r="N423"/>
      <c r="O423"/>
      <c r="P423"/>
      <c r="Q423"/>
      <c r="R423"/>
      <c r="S423"/>
      <c r="T423"/>
      <c r="U423"/>
      <c r="V423"/>
      <c r="W423"/>
    </row>
    <row r="424" spans="7:23">
      <c r="G424"/>
      <c r="I424"/>
      <c r="J424"/>
      <c r="K424"/>
      <c r="L424"/>
      <c r="M424"/>
      <c r="N424"/>
      <c r="O424"/>
      <c r="P424"/>
      <c r="Q424"/>
      <c r="R424"/>
      <c r="S424"/>
      <c r="T424"/>
      <c r="U424"/>
      <c r="V424"/>
      <c r="W424"/>
    </row>
    <row r="425" spans="7:23">
      <c r="G425"/>
      <c r="I425"/>
      <c r="J425"/>
      <c r="K425"/>
      <c r="L425"/>
      <c r="M425"/>
      <c r="N425"/>
      <c r="O425"/>
      <c r="P425"/>
      <c r="Q425"/>
      <c r="R425"/>
      <c r="S425"/>
      <c r="T425"/>
      <c r="U425"/>
      <c r="V425"/>
      <c r="W425"/>
    </row>
    <row r="426" spans="7:23">
      <c r="G426"/>
      <c r="I426"/>
      <c r="J426"/>
      <c r="K426"/>
      <c r="L426"/>
      <c r="M426"/>
      <c r="N426"/>
      <c r="O426"/>
      <c r="P426"/>
      <c r="Q426"/>
      <c r="R426"/>
      <c r="S426"/>
      <c r="T426"/>
      <c r="U426"/>
      <c r="V426"/>
      <c r="W426"/>
    </row>
    <row r="427" spans="7:23">
      <c r="G427"/>
      <c r="I427"/>
      <c r="J427"/>
      <c r="K427"/>
      <c r="L427"/>
      <c r="M427"/>
      <c r="N427"/>
      <c r="O427"/>
      <c r="P427"/>
      <c r="Q427"/>
      <c r="R427"/>
      <c r="S427"/>
      <c r="T427"/>
      <c r="U427"/>
      <c r="V427"/>
      <c r="W427"/>
    </row>
    <row r="428" spans="7:23">
      <c r="G428"/>
      <c r="I428"/>
      <c r="J428"/>
      <c r="K428"/>
      <c r="L428"/>
      <c r="M428"/>
      <c r="N428"/>
      <c r="O428"/>
      <c r="P428"/>
      <c r="Q428"/>
      <c r="R428"/>
      <c r="S428"/>
      <c r="T428"/>
      <c r="U428"/>
      <c r="V428"/>
      <c r="W428"/>
    </row>
    <row r="429" spans="7:23">
      <c r="G429"/>
      <c r="I429"/>
      <c r="J429"/>
      <c r="K429"/>
      <c r="L429"/>
      <c r="M429"/>
      <c r="N429"/>
      <c r="O429"/>
      <c r="P429"/>
      <c r="Q429"/>
      <c r="R429"/>
      <c r="S429"/>
      <c r="T429"/>
      <c r="U429"/>
      <c r="V429"/>
      <c r="W429"/>
    </row>
    <row r="430" spans="7:23">
      <c r="G430"/>
      <c r="I430"/>
      <c r="J430"/>
      <c r="K430"/>
      <c r="L430"/>
      <c r="M430"/>
      <c r="N430"/>
      <c r="O430"/>
      <c r="P430"/>
      <c r="Q430"/>
      <c r="R430"/>
      <c r="S430"/>
      <c r="T430"/>
      <c r="U430"/>
      <c r="V430"/>
      <c r="W430"/>
    </row>
    <row r="431" spans="7:23">
      <c r="G431"/>
      <c r="I431"/>
      <c r="J431"/>
      <c r="K431"/>
      <c r="L431"/>
      <c r="M431"/>
      <c r="N431"/>
      <c r="O431"/>
      <c r="P431"/>
      <c r="Q431"/>
      <c r="R431"/>
      <c r="S431"/>
      <c r="T431"/>
      <c r="U431"/>
      <c r="V431"/>
      <c r="W431"/>
    </row>
    <row r="432" spans="7:23">
      <c r="G432"/>
      <c r="I432"/>
      <c r="J432"/>
      <c r="K432"/>
      <c r="L432"/>
      <c r="M432"/>
      <c r="N432"/>
      <c r="O432"/>
      <c r="P432"/>
      <c r="Q432"/>
      <c r="R432"/>
      <c r="S432"/>
      <c r="T432"/>
      <c r="U432"/>
      <c r="V432"/>
      <c r="W432"/>
    </row>
    <row r="433" spans="7:23">
      <c r="G433"/>
      <c r="I433"/>
      <c r="J433"/>
      <c r="K433"/>
      <c r="L433"/>
      <c r="M433"/>
      <c r="N433"/>
      <c r="O433"/>
      <c r="P433"/>
      <c r="Q433"/>
      <c r="R433"/>
      <c r="S433"/>
      <c r="T433"/>
      <c r="U433"/>
      <c r="V433"/>
      <c r="W433"/>
    </row>
    <row r="434" spans="7:23">
      <c r="G434"/>
      <c r="I434"/>
      <c r="J434"/>
      <c r="K434"/>
      <c r="L434"/>
      <c r="M434"/>
      <c r="N434"/>
      <c r="O434"/>
      <c r="P434"/>
      <c r="Q434"/>
      <c r="R434"/>
      <c r="S434"/>
      <c r="T434"/>
      <c r="U434"/>
      <c r="V434"/>
      <c r="W434"/>
    </row>
    <row r="435" spans="7:23">
      <c r="G435"/>
      <c r="I435"/>
      <c r="J435"/>
      <c r="K435"/>
      <c r="L435"/>
      <c r="M435"/>
      <c r="N435"/>
      <c r="O435"/>
      <c r="P435"/>
      <c r="Q435"/>
      <c r="R435"/>
      <c r="S435"/>
      <c r="T435"/>
      <c r="U435"/>
      <c r="V435"/>
      <c r="W435"/>
    </row>
    <row r="436" spans="7:23">
      <c r="G436"/>
      <c r="I436"/>
      <c r="J436"/>
      <c r="K436"/>
      <c r="L436"/>
      <c r="M436"/>
      <c r="N436"/>
      <c r="O436"/>
      <c r="P436"/>
      <c r="Q436"/>
      <c r="R436"/>
      <c r="S436"/>
      <c r="T436"/>
      <c r="U436"/>
      <c r="V436"/>
      <c r="W436"/>
    </row>
    <row r="437" spans="7:23">
      <c r="G437"/>
      <c r="I437"/>
      <c r="J437"/>
      <c r="K437"/>
      <c r="L437"/>
      <c r="M437"/>
      <c r="N437"/>
      <c r="O437"/>
      <c r="P437"/>
      <c r="Q437"/>
      <c r="R437"/>
      <c r="S437"/>
      <c r="T437"/>
      <c r="U437"/>
      <c r="V437"/>
      <c r="W437"/>
    </row>
    <row r="438" spans="7:23">
      <c r="G438"/>
      <c r="I438"/>
      <c r="J438"/>
      <c r="K438"/>
      <c r="L438"/>
      <c r="M438"/>
      <c r="N438"/>
      <c r="O438"/>
      <c r="P438"/>
      <c r="Q438"/>
      <c r="R438"/>
      <c r="S438"/>
      <c r="T438"/>
      <c r="U438"/>
      <c r="V438"/>
      <c r="W438"/>
    </row>
    <row r="439" spans="7:23">
      <c r="G439"/>
      <c r="I439"/>
      <c r="J439"/>
      <c r="K439"/>
      <c r="L439"/>
      <c r="M439"/>
      <c r="N439"/>
      <c r="O439"/>
      <c r="P439"/>
      <c r="Q439"/>
      <c r="R439"/>
      <c r="S439"/>
      <c r="T439"/>
      <c r="U439"/>
      <c r="V439"/>
      <c r="W439"/>
    </row>
    <row r="440" spans="7:23">
      <c r="G440"/>
      <c r="I440"/>
      <c r="J440"/>
      <c r="K440"/>
      <c r="L440"/>
      <c r="M440"/>
      <c r="N440"/>
      <c r="O440"/>
      <c r="P440"/>
      <c r="Q440"/>
      <c r="R440"/>
      <c r="S440"/>
      <c r="T440"/>
      <c r="U440"/>
      <c r="V440"/>
      <c r="W440"/>
    </row>
    <row r="441" spans="7:23">
      <c r="G441"/>
      <c r="I441"/>
      <c r="J441"/>
      <c r="K441"/>
      <c r="L441"/>
      <c r="M441"/>
      <c r="N441"/>
      <c r="O441"/>
      <c r="P441"/>
      <c r="Q441"/>
      <c r="R441"/>
      <c r="S441"/>
      <c r="T441"/>
      <c r="U441"/>
      <c r="V441"/>
      <c r="W441"/>
    </row>
    <row r="442" spans="7:23">
      <c r="G442"/>
      <c r="I442"/>
      <c r="J442"/>
      <c r="K442"/>
      <c r="L442"/>
      <c r="M442"/>
      <c r="N442"/>
      <c r="O442"/>
      <c r="P442"/>
      <c r="Q442"/>
      <c r="R442"/>
      <c r="S442"/>
      <c r="T442"/>
      <c r="U442"/>
      <c r="V442"/>
      <c r="W442"/>
    </row>
    <row r="443" spans="7:23">
      <c r="G443"/>
      <c r="I443"/>
      <c r="J443"/>
      <c r="K443"/>
      <c r="L443"/>
      <c r="M443"/>
      <c r="N443"/>
      <c r="O443"/>
      <c r="P443"/>
      <c r="Q443"/>
      <c r="R443"/>
      <c r="S443"/>
      <c r="T443"/>
      <c r="U443"/>
      <c r="V443"/>
      <c r="W443"/>
    </row>
    <row r="444" spans="7:23">
      <c r="G444"/>
      <c r="I444"/>
      <c r="J444"/>
      <c r="K444"/>
      <c r="L444"/>
      <c r="M444"/>
      <c r="N444"/>
      <c r="O444"/>
      <c r="P444"/>
      <c r="Q444"/>
      <c r="R444"/>
      <c r="S444"/>
      <c r="T444"/>
      <c r="U444"/>
      <c r="V444"/>
      <c r="W444"/>
    </row>
    <row r="445" spans="7:23">
      <c r="G445"/>
      <c r="I445"/>
      <c r="J445"/>
      <c r="K445"/>
      <c r="L445"/>
      <c r="M445"/>
      <c r="N445"/>
      <c r="O445"/>
      <c r="P445"/>
      <c r="Q445"/>
      <c r="R445"/>
      <c r="S445"/>
      <c r="T445"/>
      <c r="U445"/>
      <c r="V445"/>
      <c r="W445"/>
    </row>
    <row r="446" spans="7:23">
      <c r="G446"/>
      <c r="I446"/>
      <c r="J446"/>
      <c r="K446"/>
      <c r="L446"/>
      <c r="M446"/>
      <c r="N446"/>
      <c r="O446"/>
      <c r="P446"/>
      <c r="Q446"/>
      <c r="R446"/>
      <c r="S446"/>
      <c r="T446"/>
      <c r="U446"/>
      <c r="V446"/>
      <c r="W446"/>
    </row>
    <row r="447" spans="7:23">
      <c r="G447"/>
      <c r="I447"/>
      <c r="J447"/>
      <c r="K447"/>
      <c r="L447"/>
      <c r="M447"/>
      <c r="N447"/>
      <c r="O447"/>
      <c r="P447"/>
      <c r="Q447"/>
      <c r="R447"/>
      <c r="S447"/>
      <c r="T447"/>
      <c r="U447"/>
      <c r="V447"/>
      <c r="W447"/>
    </row>
    <row r="448" spans="7:23">
      <c r="G448"/>
      <c r="I448"/>
      <c r="J448"/>
      <c r="K448"/>
      <c r="L448"/>
      <c r="M448"/>
      <c r="N448"/>
      <c r="O448"/>
      <c r="P448"/>
      <c r="Q448"/>
      <c r="R448"/>
      <c r="S448"/>
      <c r="T448"/>
      <c r="U448"/>
      <c r="V448"/>
      <c r="W448"/>
    </row>
    <row r="449" spans="7:23">
      <c r="G449"/>
      <c r="I449"/>
      <c r="J449"/>
      <c r="K449"/>
      <c r="L449"/>
      <c r="M449"/>
      <c r="N449"/>
      <c r="O449"/>
      <c r="P449"/>
      <c r="Q449"/>
      <c r="R449"/>
      <c r="S449"/>
      <c r="T449"/>
      <c r="U449"/>
      <c r="V449"/>
      <c r="W449"/>
    </row>
    <row r="450" spans="7:23">
      <c r="G450"/>
      <c r="I450"/>
      <c r="J450"/>
      <c r="K450"/>
      <c r="L450"/>
      <c r="M450"/>
      <c r="N450"/>
      <c r="O450"/>
      <c r="P450"/>
      <c r="Q450"/>
      <c r="R450"/>
      <c r="S450"/>
      <c r="T450"/>
      <c r="U450"/>
      <c r="V450"/>
      <c r="W450"/>
    </row>
    <row r="451" spans="7:23">
      <c r="G451"/>
      <c r="I451"/>
      <c r="J451"/>
      <c r="K451"/>
      <c r="L451"/>
      <c r="M451"/>
      <c r="N451"/>
      <c r="O451"/>
      <c r="P451"/>
      <c r="Q451"/>
      <c r="R451"/>
      <c r="S451"/>
      <c r="T451"/>
      <c r="U451"/>
      <c r="V451"/>
      <c r="W451"/>
    </row>
    <row r="452" spans="7:23">
      <c r="G452"/>
      <c r="I452"/>
      <c r="J452"/>
      <c r="K452"/>
      <c r="L452"/>
      <c r="M452"/>
      <c r="N452"/>
      <c r="O452"/>
      <c r="P452"/>
      <c r="Q452"/>
      <c r="R452"/>
      <c r="S452"/>
      <c r="T452"/>
      <c r="U452"/>
      <c r="V452"/>
      <c r="W452"/>
    </row>
    <row r="453" spans="7:23">
      <c r="G453"/>
      <c r="I453"/>
      <c r="J453"/>
      <c r="K453"/>
      <c r="L453"/>
      <c r="M453"/>
      <c r="N453"/>
      <c r="O453"/>
      <c r="P453"/>
      <c r="Q453"/>
      <c r="R453"/>
      <c r="S453"/>
      <c r="T453"/>
      <c r="U453"/>
      <c r="V453"/>
      <c r="W453"/>
    </row>
    <row r="454" spans="7:23">
      <c r="G454"/>
      <c r="I454"/>
      <c r="J454"/>
      <c r="K454"/>
      <c r="L454"/>
      <c r="M454"/>
      <c r="N454"/>
      <c r="O454"/>
      <c r="P454"/>
      <c r="Q454"/>
      <c r="R454"/>
      <c r="S454"/>
      <c r="T454"/>
      <c r="U454"/>
      <c r="V454"/>
      <c r="W454"/>
    </row>
    <row r="455" spans="7:23">
      <c r="G455"/>
      <c r="I455"/>
      <c r="J455"/>
      <c r="K455"/>
      <c r="L455"/>
      <c r="M455"/>
      <c r="N455"/>
      <c r="O455"/>
      <c r="P455"/>
      <c r="Q455"/>
      <c r="R455"/>
      <c r="S455"/>
      <c r="T455"/>
      <c r="U455"/>
      <c r="V455"/>
      <c r="W455"/>
    </row>
    <row r="456" spans="7:23">
      <c r="G456"/>
      <c r="I456"/>
      <c r="J456"/>
      <c r="K456"/>
      <c r="L456"/>
      <c r="M456"/>
      <c r="N456"/>
      <c r="O456"/>
      <c r="P456"/>
      <c r="Q456"/>
      <c r="R456"/>
      <c r="S456"/>
      <c r="T456"/>
      <c r="U456"/>
      <c r="V456"/>
      <c r="W456"/>
    </row>
    <row r="457" spans="7:23">
      <c r="G457"/>
      <c r="I457"/>
      <c r="J457"/>
      <c r="K457"/>
      <c r="L457"/>
      <c r="M457"/>
      <c r="N457"/>
      <c r="O457"/>
      <c r="P457"/>
      <c r="Q457"/>
      <c r="R457"/>
      <c r="S457"/>
      <c r="T457"/>
      <c r="U457"/>
      <c r="V457"/>
      <c r="W457"/>
    </row>
    <row r="458" spans="7:23">
      <c r="G458"/>
      <c r="I458"/>
      <c r="J458"/>
      <c r="K458"/>
      <c r="L458"/>
      <c r="M458"/>
      <c r="N458"/>
      <c r="O458"/>
      <c r="P458"/>
      <c r="Q458"/>
      <c r="R458"/>
      <c r="S458"/>
      <c r="T458"/>
      <c r="U458"/>
      <c r="V458"/>
      <c r="W458"/>
    </row>
    <row r="459" spans="7:23">
      <c r="G459"/>
      <c r="I459"/>
      <c r="J459"/>
      <c r="K459"/>
      <c r="L459"/>
      <c r="M459"/>
      <c r="N459"/>
      <c r="O459"/>
      <c r="P459"/>
      <c r="Q459"/>
      <c r="R459"/>
      <c r="S459"/>
      <c r="T459"/>
      <c r="U459"/>
      <c r="V459"/>
      <c r="W459"/>
    </row>
    <row r="460" spans="7:23">
      <c r="G460"/>
      <c r="I460"/>
      <c r="J460"/>
      <c r="K460"/>
      <c r="L460"/>
      <c r="M460"/>
      <c r="N460"/>
      <c r="O460"/>
      <c r="P460"/>
      <c r="Q460"/>
      <c r="R460"/>
      <c r="S460"/>
      <c r="T460"/>
      <c r="U460"/>
      <c r="V460"/>
      <c r="W460"/>
    </row>
    <row r="461" spans="7:23">
      <c r="G461"/>
      <c r="I461"/>
      <c r="J461"/>
      <c r="K461"/>
      <c r="L461"/>
      <c r="M461"/>
      <c r="N461"/>
      <c r="O461"/>
      <c r="P461"/>
      <c r="Q461"/>
      <c r="R461"/>
      <c r="S461"/>
      <c r="T461"/>
      <c r="U461"/>
      <c r="V461"/>
      <c r="W461"/>
    </row>
    <row r="462" spans="7:23">
      <c r="G462"/>
      <c r="I462"/>
      <c r="J462"/>
      <c r="K462"/>
      <c r="L462"/>
      <c r="M462"/>
      <c r="N462"/>
      <c r="O462"/>
      <c r="P462"/>
      <c r="Q462"/>
      <c r="R462"/>
      <c r="S462"/>
      <c r="T462"/>
      <c r="U462"/>
      <c r="V462"/>
      <c r="W462"/>
    </row>
    <row r="463" spans="7:23">
      <c r="G463"/>
      <c r="I463"/>
      <c r="J463"/>
      <c r="K463"/>
      <c r="L463"/>
      <c r="M463"/>
      <c r="N463"/>
      <c r="O463"/>
      <c r="P463"/>
      <c r="Q463"/>
      <c r="R463"/>
      <c r="S463"/>
      <c r="T463"/>
      <c r="U463"/>
      <c r="V463"/>
      <c r="W463"/>
    </row>
    <row r="464" spans="7:23">
      <c r="G464"/>
      <c r="I464"/>
      <c r="J464"/>
      <c r="K464"/>
      <c r="L464"/>
      <c r="M464"/>
      <c r="N464"/>
      <c r="O464"/>
      <c r="P464"/>
      <c r="Q464"/>
      <c r="R464"/>
      <c r="S464"/>
      <c r="T464"/>
      <c r="U464"/>
      <c r="V464"/>
      <c r="W464"/>
    </row>
    <row r="465" spans="7:23">
      <c r="G465"/>
      <c r="I465"/>
      <c r="J465"/>
      <c r="K465"/>
      <c r="L465"/>
      <c r="M465"/>
      <c r="N465"/>
      <c r="O465"/>
      <c r="P465"/>
      <c r="Q465"/>
      <c r="R465"/>
      <c r="S465"/>
      <c r="T465"/>
      <c r="U465"/>
      <c r="V465"/>
      <c r="W465"/>
    </row>
    <row r="466" spans="7:23">
      <c r="G466"/>
      <c r="I466"/>
      <c r="J466"/>
      <c r="K466"/>
      <c r="L466"/>
      <c r="M466"/>
      <c r="N466"/>
      <c r="O466"/>
      <c r="P466"/>
      <c r="Q466"/>
      <c r="R466"/>
      <c r="S466"/>
      <c r="T466"/>
      <c r="U466"/>
      <c r="V466"/>
      <c r="W466"/>
    </row>
    <row r="467" spans="7:23">
      <c r="G467"/>
      <c r="I467"/>
      <c r="J467"/>
      <c r="K467"/>
      <c r="L467"/>
      <c r="M467"/>
      <c r="N467"/>
      <c r="O467"/>
      <c r="P467"/>
      <c r="Q467"/>
      <c r="R467"/>
      <c r="S467"/>
      <c r="T467"/>
      <c r="U467"/>
      <c r="V467"/>
      <c r="W467"/>
    </row>
    <row r="468" spans="7:23">
      <c r="G468"/>
      <c r="I468"/>
      <c r="J468"/>
      <c r="K468"/>
      <c r="L468"/>
      <c r="M468"/>
      <c r="N468"/>
      <c r="O468"/>
      <c r="P468"/>
      <c r="Q468"/>
      <c r="R468"/>
      <c r="S468"/>
      <c r="T468"/>
      <c r="U468"/>
      <c r="V468"/>
      <c r="W468"/>
    </row>
    <row r="469" spans="7:23">
      <c r="G469"/>
      <c r="I469"/>
      <c r="J469"/>
      <c r="K469"/>
      <c r="L469"/>
      <c r="M469"/>
      <c r="N469"/>
      <c r="O469"/>
      <c r="P469"/>
      <c r="Q469"/>
      <c r="R469"/>
      <c r="S469"/>
      <c r="T469"/>
      <c r="U469"/>
      <c r="V469"/>
      <c r="W469"/>
    </row>
    <row r="470" spans="7:23">
      <c r="G470"/>
      <c r="I470"/>
      <c r="J470"/>
      <c r="K470"/>
      <c r="L470"/>
      <c r="M470"/>
      <c r="N470"/>
      <c r="O470"/>
      <c r="P470"/>
      <c r="Q470"/>
      <c r="R470"/>
      <c r="S470"/>
      <c r="T470"/>
      <c r="U470"/>
      <c r="V470"/>
      <c r="W470"/>
    </row>
    <row r="471" spans="7:23">
      <c r="G471"/>
      <c r="I471"/>
      <c r="J471"/>
      <c r="K471"/>
      <c r="L471"/>
      <c r="M471"/>
      <c r="N471"/>
      <c r="O471"/>
      <c r="P471"/>
      <c r="Q471"/>
      <c r="R471"/>
      <c r="S471"/>
      <c r="T471"/>
      <c r="U471"/>
      <c r="V471"/>
      <c r="W471"/>
    </row>
    <row r="472" spans="7:23">
      <c r="G472"/>
      <c r="I472"/>
      <c r="J472"/>
      <c r="K472"/>
      <c r="L472"/>
      <c r="M472"/>
      <c r="N472"/>
      <c r="O472"/>
      <c r="P472"/>
      <c r="Q472"/>
      <c r="R472"/>
      <c r="S472"/>
      <c r="T472"/>
      <c r="U472"/>
      <c r="V472"/>
      <c r="W472"/>
    </row>
    <row r="473" spans="7:23">
      <c r="G473"/>
      <c r="I473"/>
      <c r="J473"/>
      <c r="K473"/>
      <c r="L473"/>
      <c r="M473"/>
      <c r="N473"/>
      <c r="O473"/>
      <c r="P473"/>
      <c r="Q473"/>
      <c r="R473"/>
      <c r="S473"/>
      <c r="T473"/>
      <c r="U473"/>
      <c r="V473"/>
      <c r="W473"/>
    </row>
    <row r="474" spans="7:23">
      <c r="G474"/>
      <c r="I474"/>
      <c r="J474"/>
      <c r="K474"/>
      <c r="L474"/>
      <c r="M474"/>
      <c r="N474"/>
      <c r="O474"/>
      <c r="P474"/>
      <c r="Q474"/>
      <c r="R474"/>
      <c r="S474"/>
      <c r="T474"/>
      <c r="U474"/>
      <c r="V474"/>
      <c r="W474"/>
    </row>
    <row r="475" spans="7:23">
      <c r="G475"/>
      <c r="I475"/>
      <c r="J475"/>
      <c r="K475"/>
      <c r="L475"/>
      <c r="M475"/>
      <c r="N475"/>
      <c r="O475"/>
      <c r="P475"/>
      <c r="Q475"/>
      <c r="R475"/>
      <c r="S475"/>
      <c r="T475"/>
      <c r="U475"/>
      <c r="V475"/>
      <c r="W475"/>
    </row>
    <row r="476" spans="7:23">
      <c r="G476"/>
      <c r="I476"/>
      <c r="J476"/>
      <c r="K476"/>
      <c r="L476"/>
      <c r="M476"/>
      <c r="N476"/>
      <c r="O476"/>
      <c r="P476"/>
      <c r="Q476"/>
      <c r="R476"/>
      <c r="S476"/>
      <c r="T476"/>
      <c r="U476"/>
      <c r="V476"/>
      <c r="W476"/>
    </row>
    <row r="477" spans="7:23">
      <c r="G477"/>
      <c r="I477"/>
      <c r="J477"/>
      <c r="K477"/>
      <c r="L477"/>
      <c r="M477"/>
      <c r="N477"/>
      <c r="O477"/>
      <c r="P477"/>
      <c r="Q477"/>
      <c r="R477"/>
      <c r="S477"/>
      <c r="T477"/>
      <c r="U477"/>
      <c r="V477"/>
      <c r="W477"/>
    </row>
    <row r="478" spans="7:23">
      <c r="G478"/>
      <c r="I478"/>
      <c r="J478"/>
      <c r="K478"/>
      <c r="L478"/>
      <c r="M478"/>
      <c r="N478"/>
      <c r="O478"/>
      <c r="P478"/>
      <c r="Q478"/>
      <c r="R478"/>
      <c r="S478"/>
      <c r="T478"/>
      <c r="U478"/>
      <c r="V478"/>
      <c r="W478"/>
    </row>
    <row r="479" spans="7:23">
      <c r="G479"/>
      <c r="I479"/>
      <c r="J479"/>
      <c r="K479"/>
      <c r="L479"/>
      <c r="M479"/>
      <c r="N479"/>
      <c r="O479"/>
      <c r="P479"/>
      <c r="Q479"/>
      <c r="R479"/>
      <c r="S479"/>
      <c r="T479"/>
      <c r="U479"/>
      <c r="V479"/>
      <c r="W479"/>
    </row>
    <row r="480" spans="7:23">
      <c r="G480"/>
      <c r="I480"/>
      <c r="J480"/>
      <c r="K480"/>
      <c r="L480"/>
      <c r="M480"/>
      <c r="N480"/>
      <c r="O480"/>
      <c r="P480"/>
      <c r="Q480"/>
      <c r="R480"/>
      <c r="S480"/>
      <c r="T480"/>
      <c r="U480"/>
      <c r="V480"/>
      <c r="W480"/>
    </row>
    <row r="481" spans="7:23">
      <c r="G481"/>
      <c r="I481"/>
      <c r="J481"/>
      <c r="K481"/>
      <c r="L481"/>
      <c r="M481"/>
      <c r="N481"/>
      <c r="O481"/>
      <c r="P481"/>
      <c r="Q481"/>
      <c r="R481"/>
      <c r="S481"/>
      <c r="T481"/>
      <c r="U481"/>
      <c r="V481"/>
      <c r="W481"/>
    </row>
    <row r="482" spans="7:23">
      <c r="G482"/>
      <c r="I482"/>
      <c r="J482"/>
      <c r="K482"/>
      <c r="L482"/>
      <c r="M482"/>
      <c r="N482"/>
      <c r="O482"/>
      <c r="P482"/>
      <c r="Q482"/>
      <c r="R482"/>
      <c r="S482"/>
      <c r="T482"/>
      <c r="U482"/>
      <c r="V482"/>
      <c r="W482"/>
    </row>
    <row r="483" spans="7:23">
      <c r="G483"/>
      <c r="I483"/>
      <c r="J483"/>
      <c r="K483"/>
      <c r="L483"/>
      <c r="M483"/>
      <c r="N483"/>
      <c r="O483"/>
      <c r="P483"/>
      <c r="Q483"/>
      <c r="R483"/>
      <c r="S483"/>
      <c r="T483"/>
      <c r="U483"/>
      <c r="V483"/>
      <c r="W483"/>
    </row>
    <row r="484" spans="7:23">
      <c r="G484"/>
      <c r="I484"/>
      <c r="J484"/>
      <c r="K484"/>
      <c r="L484"/>
      <c r="M484"/>
      <c r="N484"/>
      <c r="O484"/>
      <c r="P484"/>
      <c r="Q484"/>
      <c r="R484"/>
      <c r="S484"/>
      <c r="T484"/>
      <c r="U484"/>
      <c r="V484"/>
      <c r="W484"/>
    </row>
    <row r="485" spans="7:23">
      <c r="G485"/>
      <c r="I485"/>
      <c r="J485"/>
      <c r="K485"/>
      <c r="L485"/>
      <c r="M485"/>
      <c r="N485"/>
      <c r="O485"/>
      <c r="P485"/>
      <c r="Q485"/>
      <c r="R485"/>
      <c r="S485"/>
      <c r="T485"/>
      <c r="U485"/>
      <c r="V485"/>
      <c r="W485"/>
    </row>
    <row r="486" spans="7:23">
      <c r="G486"/>
      <c r="I486"/>
      <c r="J486"/>
      <c r="K486"/>
      <c r="L486"/>
      <c r="M486"/>
      <c r="N486"/>
      <c r="O486"/>
      <c r="P486"/>
      <c r="Q486"/>
      <c r="R486"/>
      <c r="S486"/>
      <c r="T486"/>
      <c r="U486"/>
      <c r="V486"/>
      <c r="W486"/>
    </row>
    <row r="487" spans="7:23">
      <c r="G487"/>
      <c r="I487"/>
      <c r="J487"/>
      <c r="K487"/>
      <c r="L487"/>
      <c r="M487"/>
      <c r="N487"/>
      <c r="O487"/>
      <c r="P487"/>
      <c r="Q487"/>
      <c r="R487"/>
      <c r="S487"/>
      <c r="T487"/>
      <c r="U487"/>
      <c r="V487"/>
      <c r="W487"/>
    </row>
    <row r="488" spans="7:23">
      <c r="G488"/>
      <c r="I488"/>
      <c r="J488"/>
      <c r="K488"/>
      <c r="L488"/>
      <c r="M488"/>
      <c r="N488"/>
      <c r="O488"/>
      <c r="P488"/>
      <c r="Q488"/>
      <c r="R488"/>
      <c r="S488"/>
      <c r="T488"/>
      <c r="U488"/>
      <c r="V488"/>
      <c r="W488"/>
    </row>
    <row r="489" spans="7:23">
      <c r="G489"/>
      <c r="I489"/>
      <c r="J489"/>
      <c r="K489"/>
      <c r="L489"/>
      <c r="M489"/>
      <c r="N489"/>
      <c r="O489"/>
      <c r="P489"/>
      <c r="Q489"/>
      <c r="R489"/>
      <c r="S489"/>
      <c r="T489"/>
      <c r="U489"/>
      <c r="V489"/>
      <c r="W489"/>
    </row>
    <row r="490" spans="7:23">
      <c r="G490"/>
      <c r="I490"/>
      <c r="J490"/>
      <c r="K490"/>
      <c r="L490"/>
      <c r="M490"/>
      <c r="N490"/>
      <c r="O490"/>
      <c r="P490"/>
      <c r="Q490"/>
      <c r="R490"/>
      <c r="S490"/>
      <c r="T490"/>
      <c r="U490"/>
      <c r="V490"/>
      <c r="W490"/>
    </row>
    <row r="491" spans="7:23">
      <c r="G491"/>
      <c r="I491"/>
      <c r="J491"/>
      <c r="K491"/>
      <c r="L491"/>
      <c r="M491"/>
      <c r="N491"/>
      <c r="O491"/>
      <c r="P491"/>
      <c r="Q491"/>
      <c r="R491"/>
      <c r="S491"/>
      <c r="T491"/>
      <c r="U491"/>
      <c r="V491"/>
      <c r="W491"/>
    </row>
    <row r="492" spans="7:23">
      <c r="G492"/>
      <c r="I492"/>
      <c r="J492"/>
      <c r="K492"/>
      <c r="L492"/>
      <c r="M492"/>
      <c r="N492"/>
      <c r="O492"/>
      <c r="P492"/>
      <c r="Q492"/>
      <c r="R492"/>
      <c r="S492"/>
      <c r="T492"/>
      <c r="U492"/>
      <c r="V492"/>
      <c r="W492"/>
    </row>
    <row r="493" spans="7:23">
      <c r="G493"/>
      <c r="I493"/>
      <c r="J493"/>
      <c r="K493"/>
      <c r="L493"/>
      <c r="M493"/>
      <c r="N493"/>
      <c r="O493"/>
      <c r="P493"/>
      <c r="Q493"/>
      <c r="R493"/>
      <c r="S493"/>
      <c r="T493"/>
      <c r="U493"/>
      <c r="V493"/>
      <c r="W493"/>
    </row>
    <row r="494" spans="7:23">
      <c r="G494"/>
      <c r="I494"/>
      <c r="J494"/>
      <c r="K494"/>
      <c r="L494"/>
      <c r="M494"/>
      <c r="N494"/>
      <c r="O494"/>
      <c r="P494"/>
      <c r="Q494"/>
      <c r="R494"/>
      <c r="S494"/>
      <c r="T494"/>
      <c r="U494"/>
      <c r="V494"/>
      <c r="W494"/>
    </row>
    <row r="495" spans="7:23">
      <c r="G495"/>
      <c r="I495"/>
      <c r="J495"/>
      <c r="K495"/>
      <c r="L495"/>
      <c r="M495"/>
      <c r="N495"/>
      <c r="O495"/>
      <c r="P495"/>
      <c r="Q495"/>
      <c r="R495"/>
      <c r="S495"/>
      <c r="T495"/>
      <c r="U495"/>
      <c r="V495"/>
      <c r="W495"/>
    </row>
    <row r="496" spans="7:23">
      <c r="G496"/>
      <c r="I496"/>
      <c r="J496"/>
      <c r="K496"/>
      <c r="L496"/>
      <c r="M496"/>
      <c r="N496"/>
      <c r="O496"/>
      <c r="P496"/>
      <c r="Q496"/>
      <c r="R496"/>
      <c r="S496"/>
      <c r="T496"/>
      <c r="U496"/>
      <c r="V496"/>
      <c r="W496"/>
    </row>
    <row r="497" spans="7:23">
      <c r="G497"/>
      <c r="I497"/>
      <c r="J497"/>
      <c r="K497"/>
      <c r="L497"/>
      <c r="M497"/>
      <c r="N497"/>
      <c r="O497"/>
      <c r="P497"/>
      <c r="Q497"/>
      <c r="R497"/>
      <c r="S497"/>
      <c r="T497"/>
      <c r="U497"/>
      <c r="V497"/>
      <c r="W497"/>
    </row>
    <row r="498" spans="7:23">
      <c r="G498"/>
      <c r="I498"/>
      <c r="J498"/>
      <c r="K498"/>
      <c r="L498"/>
      <c r="M498"/>
      <c r="N498"/>
      <c r="O498"/>
      <c r="P498"/>
      <c r="Q498"/>
      <c r="R498"/>
      <c r="S498"/>
      <c r="T498"/>
      <c r="U498"/>
      <c r="V498"/>
      <c r="W498"/>
    </row>
    <row r="499" spans="7:23">
      <c r="G499"/>
      <c r="I499"/>
      <c r="J499"/>
      <c r="K499"/>
      <c r="L499"/>
      <c r="M499"/>
      <c r="N499"/>
      <c r="O499"/>
      <c r="P499"/>
      <c r="Q499"/>
      <c r="R499"/>
      <c r="S499"/>
      <c r="T499"/>
      <c r="U499"/>
      <c r="V499"/>
      <c r="W499"/>
    </row>
    <row r="500" spans="7:23">
      <c r="G500"/>
      <c r="I500"/>
      <c r="J500"/>
      <c r="K500"/>
      <c r="L500"/>
      <c r="M500"/>
      <c r="N500"/>
      <c r="O500"/>
      <c r="P500"/>
      <c r="Q500"/>
      <c r="R500"/>
      <c r="S500"/>
      <c r="T500"/>
      <c r="U500"/>
      <c r="V500"/>
      <c r="W500"/>
    </row>
    <row r="501" spans="7:23">
      <c r="G501"/>
      <c r="I501"/>
      <c r="J501"/>
      <c r="K501"/>
      <c r="L501"/>
      <c r="M501"/>
      <c r="N501"/>
      <c r="O501"/>
      <c r="P501"/>
      <c r="Q501"/>
      <c r="R501"/>
      <c r="S501"/>
      <c r="T501"/>
      <c r="U501"/>
      <c r="V501"/>
      <c r="W501"/>
    </row>
    <row r="502" spans="7:23">
      <c r="G502"/>
      <c r="I502"/>
      <c r="J502"/>
      <c r="K502"/>
      <c r="L502"/>
      <c r="M502"/>
      <c r="N502"/>
      <c r="O502"/>
      <c r="P502"/>
      <c r="Q502"/>
      <c r="R502"/>
      <c r="S502"/>
      <c r="T502"/>
      <c r="U502"/>
      <c r="V502"/>
      <c r="W502"/>
    </row>
    <row r="503" spans="7:23">
      <c r="G503"/>
      <c r="I503"/>
      <c r="J503"/>
      <c r="K503"/>
      <c r="L503"/>
      <c r="M503"/>
      <c r="N503"/>
      <c r="O503"/>
      <c r="P503"/>
      <c r="Q503"/>
      <c r="R503"/>
      <c r="S503"/>
      <c r="T503"/>
      <c r="U503"/>
      <c r="V503"/>
      <c r="W503"/>
    </row>
    <row r="504" spans="7:23">
      <c r="G504"/>
      <c r="I504"/>
      <c r="J504"/>
      <c r="K504"/>
      <c r="L504"/>
      <c r="M504"/>
      <c r="N504"/>
      <c r="O504"/>
      <c r="P504"/>
      <c r="Q504"/>
      <c r="R504"/>
      <c r="S504"/>
      <c r="T504"/>
      <c r="U504"/>
      <c r="V504"/>
      <c r="W504"/>
    </row>
    <row r="505" spans="7:23">
      <c r="G505"/>
      <c r="I505"/>
      <c r="J505"/>
      <c r="K505"/>
      <c r="L505"/>
      <c r="M505"/>
      <c r="N505"/>
      <c r="O505"/>
      <c r="P505"/>
      <c r="Q505"/>
      <c r="R505"/>
      <c r="S505"/>
      <c r="T505"/>
      <c r="U505"/>
      <c r="V505"/>
      <c r="W505"/>
    </row>
    <row r="506" spans="7:23">
      <c r="G506"/>
      <c r="I506"/>
      <c r="J506"/>
      <c r="K506"/>
      <c r="L506"/>
      <c r="M506"/>
      <c r="N506"/>
      <c r="O506"/>
      <c r="P506"/>
      <c r="Q506"/>
      <c r="R506"/>
      <c r="S506"/>
      <c r="T506"/>
      <c r="U506"/>
      <c r="V506"/>
      <c r="W506"/>
    </row>
    <row r="507" spans="7:23">
      <c r="G507"/>
      <c r="I507"/>
      <c r="J507"/>
      <c r="K507"/>
      <c r="L507"/>
      <c r="M507"/>
      <c r="N507"/>
      <c r="O507"/>
      <c r="P507"/>
      <c r="Q507"/>
      <c r="R507"/>
      <c r="S507"/>
      <c r="T507"/>
      <c r="U507"/>
      <c r="V507"/>
      <c r="W507"/>
    </row>
    <row r="508" spans="7:23">
      <c r="G508"/>
      <c r="I508"/>
      <c r="J508"/>
      <c r="K508"/>
      <c r="L508"/>
      <c r="M508"/>
      <c r="N508"/>
      <c r="O508"/>
      <c r="P508"/>
      <c r="Q508"/>
      <c r="R508"/>
      <c r="S508"/>
      <c r="T508"/>
      <c r="U508"/>
      <c r="V508"/>
      <c r="W508"/>
    </row>
    <row r="509" spans="7:23">
      <c r="G509"/>
      <c r="I509"/>
      <c r="J509"/>
      <c r="K509"/>
      <c r="L509"/>
      <c r="M509"/>
      <c r="N509"/>
      <c r="O509"/>
      <c r="P509"/>
      <c r="Q509"/>
      <c r="R509"/>
      <c r="S509"/>
      <c r="T509"/>
      <c r="U509"/>
      <c r="V509"/>
      <c r="W509"/>
    </row>
    <row r="510" spans="7:23">
      <c r="G510"/>
      <c r="I510"/>
      <c r="J510"/>
      <c r="K510"/>
      <c r="L510"/>
      <c r="M510"/>
      <c r="N510"/>
      <c r="O510"/>
      <c r="P510"/>
      <c r="Q510"/>
      <c r="R510"/>
      <c r="S510"/>
      <c r="T510"/>
      <c r="U510"/>
      <c r="V510"/>
      <c r="W510"/>
    </row>
    <row r="511" spans="7:23">
      <c r="G511"/>
      <c r="I511"/>
      <c r="J511"/>
      <c r="K511"/>
      <c r="L511"/>
      <c r="M511"/>
      <c r="N511"/>
      <c r="O511"/>
      <c r="P511"/>
      <c r="Q511"/>
      <c r="R511"/>
      <c r="S511"/>
      <c r="T511"/>
      <c r="U511"/>
      <c r="V511"/>
      <c r="W511"/>
    </row>
    <row r="512" spans="7:23">
      <c r="G512"/>
      <c r="I512"/>
      <c r="J512"/>
      <c r="K512"/>
      <c r="L512"/>
      <c r="M512"/>
      <c r="N512"/>
      <c r="O512"/>
      <c r="P512"/>
      <c r="Q512"/>
      <c r="R512"/>
      <c r="S512"/>
      <c r="T512"/>
      <c r="U512"/>
      <c r="V512"/>
      <c r="W512"/>
    </row>
    <row r="513" spans="7:23">
      <c r="G513"/>
      <c r="I513"/>
      <c r="J513"/>
      <c r="K513"/>
      <c r="L513"/>
      <c r="M513"/>
      <c r="N513"/>
      <c r="O513"/>
      <c r="P513"/>
      <c r="Q513"/>
      <c r="R513"/>
      <c r="S513"/>
      <c r="T513"/>
      <c r="U513"/>
      <c r="V513"/>
      <c r="W513"/>
    </row>
    <row r="514" spans="7:23">
      <c r="G514"/>
      <c r="I514"/>
      <c r="J514"/>
      <c r="K514"/>
      <c r="L514"/>
      <c r="M514"/>
      <c r="N514"/>
      <c r="O514"/>
      <c r="P514"/>
      <c r="Q514"/>
      <c r="R514"/>
      <c r="S514"/>
      <c r="T514"/>
      <c r="U514"/>
      <c r="V514"/>
      <c r="W514"/>
    </row>
    <row r="515" spans="7:23">
      <c r="G515"/>
      <c r="I515"/>
      <c r="J515"/>
      <c r="K515"/>
      <c r="L515"/>
      <c r="M515"/>
      <c r="N515"/>
      <c r="O515"/>
      <c r="P515"/>
      <c r="Q515"/>
      <c r="R515"/>
      <c r="S515"/>
      <c r="T515"/>
      <c r="U515"/>
      <c r="V515"/>
      <c r="W515"/>
    </row>
    <row r="516" spans="7:23">
      <c r="G516"/>
      <c r="I516"/>
      <c r="J516"/>
      <c r="K516"/>
      <c r="L516"/>
      <c r="M516"/>
      <c r="N516"/>
      <c r="O516"/>
      <c r="P516"/>
      <c r="Q516"/>
      <c r="R516"/>
      <c r="S516"/>
      <c r="T516"/>
      <c r="U516"/>
      <c r="V516"/>
      <c r="W516"/>
    </row>
    <row r="517" spans="7:23">
      <c r="G517"/>
      <c r="I517"/>
      <c r="J517"/>
      <c r="K517"/>
      <c r="L517"/>
      <c r="M517"/>
      <c r="N517"/>
      <c r="O517"/>
      <c r="P517"/>
      <c r="Q517"/>
      <c r="R517"/>
      <c r="S517"/>
      <c r="T517"/>
      <c r="U517"/>
      <c r="V517"/>
      <c r="W517"/>
    </row>
    <row r="518" spans="7:23">
      <c r="G518"/>
      <c r="I518"/>
      <c r="J518"/>
      <c r="K518"/>
      <c r="L518"/>
      <c r="M518"/>
      <c r="N518"/>
      <c r="O518"/>
      <c r="P518"/>
      <c r="Q518"/>
      <c r="R518"/>
      <c r="S518"/>
      <c r="T518"/>
      <c r="U518"/>
      <c r="V518"/>
      <c r="W518"/>
    </row>
    <row r="519" spans="7:23">
      <c r="G519"/>
      <c r="I519"/>
      <c r="J519"/>
      <c r="K519"/>
      <c r="L519"/>
      <c r="M519"/>
      <c r="N519"/>
      <c r="O519"/>
      <c r="P519"/>
      <c r="Q519"/>
      <c r="R519"/>
      <c r="S519"/>
      <c r="T519"/>
      <c r="U519"/>
      <c r="V519"/>
      <c r="W519"/>
    </row>
    <row r="520" spans="7:23">
      <c r="G520"/>
      <c r="I520"/>
      <c r="J520"/>
      <c r="K520"/>
      <c r="L520"/>
      <c r="M520"/>
      <c r="N520"/>
      <c r="O520"/>
      <c r="P520"/>
      <c r="Q520"/>
      <c r="R520"/>
      <c r="S520"/>
      <c r="T520"/>
      <c r="U520"/>
      <c r="V520"/>
      <c r="W520"/>
    </row>
    <row r="521" spans="7:23">
      <c r="G521"/>
      <c r="I521"/>
      <c r="J521"/>
      <c r="K521"/>
      <c r="L521"/>
      <c r="M521"/>
      <c r="N521"/>
      <c r="O521"/>
      <c r="P521"/>
      <c r="Q521"/>
      <c r="R521"/>
      <c r="S521"/>
      <c r="T521"/>
      <c r="U521"/>
      <c r="V521"/>
      <c r="W521"/>
    </row>
    <row r="522" spans="7:23">
      <c r="G522"/>
      <c r="I522"/>
      <c r="J522"/>
      <c r="K522"/>
      <c r="L522"/>
      <c r="M522"/>
      <c r="N522"/>
      <c r="O522"/>
      <c r="P522"/>
      <c r="Q522"/>
      <c r="R522"/>
      <c r="S522"/>
      <c r="T522"/>
      <c r="U522"/>
      <c r="V522"/>
      <c r="W522"/>
    </row>
    <row r="523" spans="7:23">
      <c r="G523"/>
      <c r="I523"/>
      <c r="J523"/>
      <c r="K523"/>
      <c r="L523"/>
      <c r="M523"/>
      <c r="N523"/>
      <c r="O523"/>
      <c r="P523"/>
      <c r="Q523"/>
      <c r="R523"/>
      <c r="S523"/>
      <c r="T523"/>
      <c r="U523"/>
      <c r="V523"/>
      <c r="W523"/>
    </row>
    <row r="524" spans="7:23">
      <c r="G524"/>
      <c r="I524"/>
      <c r="J524"/>
      <c r="K524"/>
      <c r="L524"/>
      <c r="M524"/>
      <c r="N524"/>
      <c r="O524"/>
      <c r="P524"/>
      <c r="Q524"/>
      <c r="R524"/>
      <c r="S524"/>
      <c r="T524"/>
      <c r="U524"/>
      <c r="V524"/>
      <c r="W524"/>
    </row>
    <row r="525" spans="7:23">
      <c r="G525"/>
      <c r="I525"/>
      <c r="J525"/>
      <c r="K525"/>
      <c r="L525"/>
      <c r="M525"/>
      <c r="N525"/>
      <c r="O525"/>
      <c r="P525"/>
      <c r="Q525"/>
      <c r="R525"/>
      <c r="S525"/>
      <c r="T525"/>
      <c r="U525"/>
      <c r="V525"/>
      <c r="W525"/>
    </row>
    <row r="526" spans="7:23">
      <c r="G526"/>
      <c r="I526"/>
      <c r="J526"/>
      <c r="K526"/>
      <c r="L526"/>
      <c r="M526"/>
      <c r="N526"/>
      <c r="O526"/>
      <c r="P526"/>
      <c r="Q526"/>
      <c r="R526"/>
      <c r="S526"/>
      <c r="T526"/>
      <c r="U526"/>
      <c r="V526"/>
      <c r="W526"/>
    </row>
    <row r="527" spans="7:23">
      <c r="G527"/>
      <c r="I527"/>
      <c r="J527"/>
      <c r="K527"/>
      <c r="L527"/>
      <c r="M527"/>
      <c r="N527"/>
      <c r="O527"/>
      <c r="P527"/>
      <c r="Q527"/>
      <c r="R527"/>
      <c r="S527"/>
      <c r="T527"/>
      <c r="U527"/>
      <c r="V527"/>
      <c r="W527"/>
    </row>
    <row r="528" spans="7:23">
      <c r="G528"/>
      <c r="I528"/>
      <c r="J528"/>
      <c r="K528"/>
      <c r="L528"/>
      <c r="M528"/>
      <c r="N528"/>
      <c r="O528"/>
      <c r="P528"/>
      <c r="Q528"/>
      <c r="R528"/>
      <c r="S528"/>
      <c r="T528"/>
      <c r="U528"/>
      <c r="V528"/>
      <c r="W528"/>
    </row>
    <row r="529" spans="7:23">
      <c r="G529"/>
      <c r="I529"/>
      <c r="J529"/>
      <c r="K529"/>
      <c r="L529"/>
      <c r="M529"/>
      <c r="N529"/>
      <c r="O529"/>
      <c r="P529"/>
      <c r="Q529"/>
      <c r="R529"/>
      <c r="S529"/>
      <c r="T529"/>
      <c r="U529"/>
      <c r="V529"/>
      <c r="W529"/>
    </row>
    <row r="530" spans="7:23">
      <c r="G530"/>
      <c r="I530"/>
      <c r="J530"/>
      <c r="K530"/>
      <c r="L530"/>
      <c r="M530"/>
      <c r="N530"/>
      <c r="O530"/>
      <c r="P530"/>
      <c r="Q530"/>
      <c r="R530"/>
      <c r="S530"/>
      <c r="T530"/>
      <c r="U530"/>
      <c r="V530"/>
      <c r="W530"/>
    </row>
    <row r="531" spans="7:23">
      <c r="G531"/>
      <c r="I531"/>
      <c r="J531"/>
      <c r="K531"/>
      <c r="L531"/>
      <c r="M531"/>
      <c r="N531"/>
      <c r="O531"/>
      <c r="P531"/>
      <c r="Q531"/>
      <c r="R531"/>
      <c r="S531"/>
      <c r="T531"/>
      <c r="U531"/>
      <c r="V531"/>
      <c r="W531"/>
    </row>
    <row r="532" spans="7:23">
      <c r="G532"/>
      <c r="I532"/>
      <c r="J532"/>
      <c r="K532"/>
      <c r="L532"/>
      <c r="M532"/>
      <c r="N532"/>
      <c r="O532"/>
      <c r="P532"/>
      <c r="Q532"/>
      <c r="R532"/>
      <c r="S532"/>
      <c r="T532"/>
      <c r="U532"/>
      <c r="V532"/>
      <c r="W532"/>
    </row>
    <row r="533" spans="7:23">
      <c r="G533"/>
      <c r="I533"/>
      <c r="J533"/>
      <c r="K533"/>
      <c r="L533"/>
      <c r="M533"/>
      <c r="N533"/>
      <c r="O533"/>
      <c r="P533"/>
      <c r="Q533"/>
      <c r="R533"/>
      <c r="S533"/>
      <c r="T533"/>
      <c r="U533"/>
      <c r="V533"/>
      <c r="W533"/>
    </row>
    <row r="534" spans="7:23">
      <c r="G534"/>
      <c r="I534"/>
      <c r="J534"/>
      <c r="K534"/>
      <c r="L534"/>
      <c r="M534"/>
      <c r="N534"/>
      <c r="O534"/>
      <c r="P534"/>
      <c r="Q534"/>
      <c r="R534"/>
      <c r="S534"/>
      <c r="T534"/>
      <c r="U534"/>
      <c r="V534"/>
      <c r="W534"/>
    </row>
    <row r="535" spans="7:23">
      <c r="G535"/>
      <c r="I535"/>
      <c r="J535"/>
      <c r="K535"/>
      <c r="L535"/>
      <c r="M535"/>
      <c r="N535"/>
      <c r="O535"/>
      <c r="P535"/>
      <c r="Q535"/>
      <c r="R535"/>
      <c r="S535"/>
      <c r="T535"/>
      <c r="U535"/>
      <c r="V535"/>
      <c r="W535"/>
    </row>
    <row r="536" spans="7:23">
      <c r="G536"/>
      <c r="I536"/>
      <c r="J536"/>
      <c r="K536"/>
      <c r="L536"/>
      <c r="M536"/>
      <c r="N536"/>
      <c r="O536"/>
      <c r="P536"/>
      <c r="Q536"/>
      <c r="R536"/>
      <c r="S536"/>
      <c r="T536"/>
      <c r="U536"/>
      <c r="V536"/>
      <c r="W536"/>
    </row>
    <row r="537" spans="7:23">
      <c r="G537"/>
      <c r="I537"/>
      <c r="J537"/>
      <c r="K537"/>
      <c r="L537"/>
      <c r="M537"/>
      <c r="N537"/>
      <c r="O537"/>
      <c r="P537"/>
      <c r="Q537"/>
      <c r="R537"/>
      <c r="S537"/>
      <c r="T537"/>
      <c r="U537"/>
      <c r="V537"/>
      <c r="W537"/>
    </row>
    <row r="538" spans="7:23">
      <c r="G538"/>
      <c r="I538"/>
      <c r="J538"/>
      <c r="K538"/>
      <c r="L538"/>
      <c r="M538"/>
      <c r="N538"/>
      <c r="O538"/>
      <c r="P538"/>
      <c r="Q538"/>
      <c r="R538"/>
      <c r="S538"/>
      <c r="T538"/>
      <c r="U538"/>
      <c r="V538"/>
      <c r="W538"/>
    </row>
    <row r="539" spans="7:23">
      <c r="G539"/>
      <c r="I539"/>
      <c r="J539"/>
      <c r="K539"/>
      <c r="L539"/>
      <c r="M539"/>
      <c r="N539"/>
      <c r="O539"/>
      <c r="P539"/>
      <c r="Q539"/>
      <c r="R539"/>
      <c r="S539"/>
      <c r="T539"/>
      <c r="U539"/>
      <c r="V539"/>
      <c r="W539"/>
    </row>
    <row r="540" spans="7:23">
      <c r="G540"/>
      <c r="I540"/>
      <c r="J540"/>
      <c r="K540"/>
      <c r="L540"/>
      <c r="M540"/>
      <c r="N540"/>
      <c r="O540"/>
      <c r="P540"/>
      <c r="Q540"/>
      <c r="R540"/>
      <c r="S540"/>
      <c r="T540"/>
      <c r="U540"/>
      <c r="V540"/>
      <c r="W540"/>
    </row>
    <row r="541" spans="7:23">
      <c r="G541"/>
      <c r="I541"/>
      <c r="J541"/>
      <c r="K541"/>
      <c r="L541"/>
      <c r="M541"/>
      <c r="N541"/>
      <c r="O541"/>
      <c r="P541"/>
      <c r="Q541"/>
      <c r="R541"/>
      <c r="S541"/>
      <c r="T541"/>
      <c r="U541"/>
      <c r="V541"/>
      <c r="W541"/>
    </row>
    <row r="542" spans="7:23">
      <c r="G542"/>
      <c r="I542"/>
      <c r="J542"/>
      <c r="K542"/>
      <c r="L542"/>
      <c r="M542"/>
      <c r="N542"/>
      <c r="O542"/>
      <c r="P542"/>
      <c r="Q542"/>
      <c r="R542"/>
      <c r="S542"/>
      <c r="T542"/>
      <c r="U542"/>
      <c r="V542"/>
      <c r="W542"/>
    </row>
    <row r="543" spans="7:23">
      <c r="G543"/>
      <c r="I543"/>
      <c r="J543"/>
      <c r="K543"/>
      <c r="L543"/>
      <c r="M543"/>
      <c r="N543"/>
      <c r="O543"/>
      <c r="P543"/>
      <c r="Q543"/>
      <c r="R543"/>
      <c r="S543"/>
      <c r="T543"/>
      <c r="U543"/>
      <c r="V543"/>
      <c r="W543"/>
    </row>
    <row r="544" spans="7:23">
      <c r="G544"/>
      <c r="I544"/>
      <c r="J544"/>
      <c r="K544"/>
      <c r="L544"/>
      <c r="M544"/>
      <c r="N544"/>
      <c r="O544"/>
      <c r="P544"/>
      <c r="Q544"/>
      <c r="R544"/>
      <c r="S544"/>
      <c r="T544"/>
      <c r="U544"/>
      <c r="V544"/>
      <c r="W544"/>
    </row>
    <row r="545" spans="7:23">
      <c r="G545"/>
      <c r="I545"/>
      <c r="J545"/>
      <c r="K545"/>
      <c r="L545"/>
      <c r="M545"/>
      <c r="N545"/>
      <c r="O545"/>
      <c r="P545"/>
      <c r="Q545"/>
      <c r="R545"/>
      <c r="S545"/>
      <c r="T545"/>
      <c r="U545"/>
      <c r="V545"/>
      <c r="W545"/>
    </row>
    <row r="546" spans="7:23">
      <c r="G546"/>
      <c r="I546"/>
      <c r="J546"/>
      <c r="K546"/>
      <c r="L546"/>
      <c r="M546"/>
      <c r="N546"/>
      <c r="O546"/>
      <c r="P546"/>
      <c r="Q546"/>
      <c r="R546"/>
      <c r="S546"/>
      <c r="T546"/>
      <c r="U546"/>
      <c r="V546"/>
      <c r="W546"/>
    </row>
    <row r="547" spans="7:23">
      <c r="G547"/>
      <c r="I547"/>
      <c r="J547"/>
      <c r="K547"/>
      <c r="L547"/>
      <c r="M547"/>
      <c r="N547"/>
      <c r="O547"/>
      <c r="P547"/>
      <c r="Q547"/>
      <c r="R547"/>
      <c r="S547"/>
      <c r="T547"/>
      <c r="U547"/>
      <c r="V547"/>
      <c r="W547"/>
    </row>
    <row r="548" spans="7:23">
      <c r="G548"/>
      <c r="I548"/>
      <c r="J548"/>
      <c r="K548"/>
      <c r="L548"/>
      <c r="M548"/>
      <c r="N548"/>
      <c r="O548"/>
      <c r="P548"/>
      <c r="Q548"/>
      <c r="R548"/>
      <c r="S548"/>
      <c r="T548"/>
      <c r="U548"/>
      <c r="V548"/>
      <c r="W548"/>
    </row>
    <row r="549" spans="7:23">
      <c r="G549"/>
      <c r="I549"/>
      <c r="J549"/>
      <c r="K549"/>
      <c r="L549"/>
      <c r="M549"/>
      <c r="N549"/>
      <c r="O549"/>
      <c r="P549"/>
      <c r="Q549"/>
      <c r="R549"/>
      <c r="S549"/>
      <c r="T549"/>
      <c r="U549"/>
      <c r="V549"/>
      <c r="W549"/>
    </row>
    <row r="550" spans="7:23">
      <c r="G550"/>
      <c r="I550"/>
      <c r="J550"/>
      <c r="K550"/>
      <c r="L550"/>
      <c r="M550"/>
      <c r="N550"/>
      <c r="O550"/>
      <c r="P550"/>
      <c r="Q550"/>
      <c r="R550"/>
      <c r="S550"/>
      <c r="T550"/>
      <c r="U550"/>
      <c r="V550"/>
      <c r="W550"/>
    </row>
    <row r="551" spans="7:23">
      <c r="G551"/>
      <c r="I551"/>
      <c r="J551"/>
      <c r="K551"/>
      <c r="L551"/>
      <c r="M551"/>
      <c r="N551"/>
      <c r="O551"/>
      <c r="P551"/>
      <c r="Q551"/>
      <c r="R551"/>
      <c r="S551"/>
      <c r="T551"/>
      <c r="U551"/>
      <c r="V551"/>
      <c r="W551"/>
    </row>
    <row r="552" spans="7:23">
      <c r="G552"/>
      <c r="I552"/>
      <c r="J552"/>
      <c r="K552"/>
      <c r="L552"/>
      <c r="M552"/>
      <c r="N552"/>
      <c r="O552"/>
      <c r="P552"/>
      <c r="Q552"/>
      <c r="R552"/>
      <c r="S552"/>
      <c r="T552"/>
      <c r="U552"/>
      <c r="V552"/>
      <c r="W552"/>
    </row>
    <row r="553" spans="7:23">
      <c r="G553"/>
      <c r="I553"/>
      <c r="J553"/>
      <c r="K553"/>
      <c r="L553"/>
      <c r="M553"/>
      <c r="N553"/>
      <c r="O553"/>
      <c r="P553"/>
      <c r="Q553"/>
      <c r="R553"/>
      <c r="S553"/>
      <c r="T553"/>
      <c r="U553"/>
      <c r="V553"/>
      <c r="W553"/>
    </row>
    <row r="554" spans="7:23">
      <c r="G554"/>
      <c r="I554"/>
      <c r="J554"/>
      <c r="K554"/>
      <c r="L554"/>
      <c r="M554"/>
      <c r="N554"/>
      <c r="O554"/>
      <c r="P554"/>
      <c r="Q554"/>
      <c r="R554"/>
      <c r="S554"/>
      <c r="T554"/>
      <c r="U554"/>
      <c r="V554"/>
      <c r="W554"/>
    </row>
    <row r="555" spans="7:23">
      <c r="G555"/>
      <c r="I555"/>
      <c r="J555"/>
      <c r="K555"/>
      <c r="L555"/>
      <c r="M555"/>
      <c r="N555"/>
      <c r="O555"/>
      <c r="P555"/>
      <c r="Q555"/>
      <c r="R555"/>
      <c r="S555"/>
      <c r="T555"/>
      <c r="U555"/>
      <c r="V555"/>
      <c r="W555"/>
    </row>
    <row r="556" spans="7:23">
      <c r="G556"/>
      <c r="I556"/>
      <c r="J556"/>
      <c r="K556"/>
      <c r="L556"/>
      <c r="M556"/>
      <c r="N556"/>
      <c r="O556"/>
      <c r="P556"/>
      <c r="Q556"/>
      <c r="R556"/>
      <c r="S556"/>
      <c r="T556"/>
      <c r="U556"/>
      <c r="V556"/>
      <c r="W556"/>
    </row>
    <row r="557" spans="7:23">
      <c r="G557"/>
      <c r="I557"/>
      <c r="J557"/>
      <c r="K557"/>
      <c r="L557"/>
      <c r="M557"/>
      <c r="N557"/>
      <c r="O557"/>
      <c r="P557"/>
      <c r="Q557"/>
      <c r="R557"/>
      <c r="S557"/>
      <c r="T557"/>
      <c r="U557"/>
      <c r="V557"/>
      <c r="W557"/>
    </row>
    <row r="558" spans="7:23">
      <c r="G558"/>
      <c r="I558"/>
      <c r="J558"/>
      <c r="K558"/>
      <c r="L558"/>
      <c r="M558"/>
      <c r="N558"/>
      <c r="O558"/>
      <c r="P558"/>
      <c r="Q558"/>
      <c r="R558"/>
      <c r="S558"/>
      <c r="T558"/>
      <c r="U558"/>
      <c r="V558"/>
      <c r="W558"/>
    </row>
    <row r="559" spans="7:23">
      <c r="G559"/>
      <c r="I559"/>
      <c r="J559"/>
      <c r="K559"/>
      <c r="L559"/>
      <c r="M559"/>
      <c r="N559"/>
      <c r="O559"/>
      <c r="P559"/>
      <c r="Q559"/>
      <c r="R559"/>
      <c r="S559"/>
      <c r="T559"/>
      <c r="U559"/>
      <c r="V559"/>
      <c r="W559"/>
    </row>
    <row r="560" spans="7:23">
      <c r="G560"/>
      <c r="I560"/>
      <c r="J560"/>
      <c r="K560"/>
      <c r="L560"/>
      <c r="M560"/>
      <c r="N560"/>
      <c r="O560"/>
      <c r="P560"/>
      <c r="Q560"/>
      <c r="R560"/>
      <c r="S560"/>
      <c r="T560"/>
      <c r="U560"/>
      <c r="V560"/>
      <c r="W560"/>
    </row>
    <row r="561" spans="7:23">
      <c r="G561"/>
      <c r="I561"/>
      <c r="J561"/>
      <c r="K561"/>
      <c r="L561"/>
      <c r="M561"/>
      <c r="N561"/>
      <c r="O561"/>
      <c r="P561"/>
      <c r="Q561"/>
      <c r="R561"/>
      <c r="S561"/>
      <c r="T561"/>
      <c r="U561"/>
      <c r="V561"/>
      <c r="W561"/>
    </row>
    <row r="562" spans="7:23">
      <c r="G562"/>
      <c r="I562"/>
      <c r="J562"/>
      <c r="K562"/>
      <c r="L562"/>
      <c r="M562"/>
      <c r="N562"/>
      <c r="O562"/>
      <c r="P562"/>
      <c r="Q562"/>
      <c r="R562"/>
      <c r="S562"/>
      <c r="T562"/>
      <c r="U562"/>
      <c r="V562"/>
      <c r="W562"/>
    </row>
    <row r="563" spans="7:23">
      <c r="G563"/>
      <c r="I563"/>
      <c r="J563"/>
      <c r="K563"/>
      <c r="L563"/>
      <c r="M563"/>
      <c r="N563"/>
      <c r="O563"/>
      <c r="P563"/>
      <c r="Q563"/>
      <c r="R563"/>
      <c r="S563"/>
      <c r="T563"/>
      <c r="U563"/>
      <c r="V563"/>
      <c r="W563"/>
    </row>
    <row r="564" spans="7:23">
      <c r="G564"/>
      <c r="I564"/>
      <c r="J564"/>
      <c r="K564"/>
      <c r="L564"/>
      <c r="M564"/>
      <c r="N564"/>
      <c r="O564"/>
      <c r="P564"/>
      <c r="Q564"/>
      <c r="R564"/>
      <c r="S564"/>
      <c r="T564"/>
      <c r="U564"/>
      <c r="V564"/>
      <c r="W564"/>
    </row>
    <row r="565" spans="7:23">
      <c r="G565"/>
      <c r="I565"/>
      <c r="J565"/>
      <c r="K565"/>
      <c r="L565"/>
      <c r="M565"/>
      <c r="N565"/>
      <c r="O565"/>
      <c r="P565"/>
      <c r="Q565"/>
      <c r="R565"/>
      <c r="S565"/>
      <c r="T565"/>
      <c r="U565"/>
      <c r="V565"/>
      <c r="W565"/>
    </row>
    <row r="566" spans="7:23">
      <c r="G566"/>
      <c r="I566"/>
      <c r="J566"/>
      <c r="K566"/>
      <c r="L566"/>
      <c r="M566"/>
      <c r="N566"/>
      <c r="O566"/>
      <c r="P566"/>
      <c r="Q566"/>
      <c r="R566"/>
      <c r="S566"/>
      <c r="T566"/>
      <c r="U566"/>
      <c r="V566"/>
      <c r="W566"/>
    </row>
    <row r="567" spans="7:23">
      <c r="G567"/>
      <c r="I567"/>
      <c r="J567"/>
      <c r="K567"/>
      <c r="L567"/>
      <c r="M567"/>
      <c r="N567"/>
      <c r="O567"/>
      <c r="P567"/>
      <c r="Q567"/>
      <c r="R567"/>
      <c r="S567"/>
      <c r="T567"/>
      <c r="U567"/>
      <c r="V567"/>
      <c r="W567"/>
    </row>
    <row r="568" spans="7:23">
      <c r="G568"/>
      <c r="I568"/>
      <c r="J568"/>
      <c r="K568"/>
      <c r="L568"/>
      <c r="M568"/>
      <c r="N568"/>
      <c r="O568"/>
      <c r="P568"/>
      <c r="Q568"/>
      <c r="R568"/>
      <c r="S568"/>
      <c r="T568"/>
      <c r="U568"/>
      <c r="V568"/>
      <c r="W568"/>
    </row>
    <row r="569" spans="7:23">
      <c r="G569"/>
      <c r="I569"/>
      <c r="J569"/>
      <c r="K569"/>
      <c r="L569"/>
      <c r="M569"/>
      <c r="N569"/>
      <c r="O569"/>
      <c r="P569"/>
      <c r="Q569"/>
      <c r="R569"/>
      <c r="S569"/>
      <c r="T569"/>
      <c r="U569"/>
      <c r="V569"/>
      <c r="W569"/>
    </row>
    <row r="570" spans="7:23">
      <c r="G570"/>
      <c r="I570"/>
      <c r="J570"/>
      <c r="K570"/>
      <c r="L570"/>
      <c r="M570"/>
      <c r="N570"/>
      <c r="O570"/>
      <c r="P570"/>
      <c r="Q570"/>
      <c r="R570"/>
      <c r="S570"/>
      <c r="T570"/>
      <c r="U570"/>
      <c r="V570"/>
      <c r="W570"/>
    </row>
    <row r="571" spans="7:23">
      <c r="G571"/>
      <c r="I571"/>
      <c r="J571"/>
      <c r="K571"/>
      <c r="L571"/>
      <c r="M571"/>
      <c r="N571"/>
      <c r="O571"/>
      <c r="P571"/>
      <c r="Q571"/>
      <c r="R571"/>
      <c r="S571"/>
      <c r="T571"/>
      <c r="U571"/>
      <c r="V571"/>
      <c r="W571"/>
    </row>
    <row r="572" spans="7:23">
      <c r="G572"/>
      <c r="I572"/>
      <c r="J572"/>
      <c r="K572"/>
      <c r="L572"/>
      <c r="M572"/>
      <c r="N572"/>
      <c r="O572"/>
      <c r="P572"/>
      <c r="Q572"/>
      <c r="R572"/>
      <c r="S572"/>
      <c r="T572"/>
      <c r="U572"/>
      <c r="V572"/>
      <c r="W572"/>
    </row>
    <row r="573" spans="7:23">
      <c r="G573"/>
      <c r="I573"/>
      <c r="J573"/>
      <c r="K573"/>
      <c r="L573"/>
      <c r="M573"/>
      <c r="N573"/>
      <c r="O573"/>
      <c r="P573"/>
      <c r="Q573"/>
      <c r="R573"/>
      <c r="S573"/>
      <c r="T573"/>
      <c r="U573"/>
      <c r="V573"/>
      <c r="W573"/>
    </row>
    <row r="574" spans="7:23">
      <c r="G574"/>
      <c r="I574"/>
      <c r="J574"/>
      <c r="K574"/>
      <c r="L574"/>
      <c r="M574"/>
      <c r="N574"/>
      <c r="O574"/>
      <c r="P574"/>
      <c r="Q574"/>
      <c r="R574"/>
      <c r="S574"/>
      <c r="T574"/>
      <c r="U574"/>
      <c r="V574"/>
      <c r="W574"/>
    </row>
    <row r="575" spans="7:23">
      <c r="G575"/>
      <c r="I575"/>
      <c r="J575"/>
      <c r="K575"/>
      <c r="L575"/>
      <c r="M575"/>
      <c r="N575"/>
      <c r="O575"/>
      <c r="P575"/>
      <c r="Q575"/>
      <c r="R575"/>
      <c r="S575"/>
      <c r="T575"/>
      <c r="U575"/>
      <c r="V575"/>
      <c r="W575"/>
    </row>
    <row r="576" spans="7:23">
      <c r="G576"/>
      <c r="I576"/>
      <c r="J576"/>
      <c r="K576"/>
      <c r="L576"/>
      <c r="M576"/>
      <c r="N576"/>
      <c r="O576"/>
      <c r="P576"/>
      <c r="Q576"/>
      <c r="R576"/>
      <c r="S576"/>
      <c r="T576"/>
      <c r="U576"/>
      <c r="V576"/>
      <c r="W576"/>
    </row>
    <row r="577" spans="7:23">
      <c r="G577"/>
      <c r="I577"/>
      <c r="J577"/>
      <c r="K577"/>
      <c r="L577"/>
      <c r="M577"/>
      <c r="N577"/>
      <c r="O577"/>
      <c r="P577"/>
      <c r="Q577"/>
      <c r="R577"/>
      <c r="S577"/>
      <c r="T577"/>
      <c r="U577"/>
      <c r="V577"/>
      <c r="W577"/>
    </row>
    <row r="578" spans="7:23">
      <c r="G578"/>
      <c r="I578"/>
      <c r="J578"/>
      <c r="K578"/>
      <c r="L578"/>
      <c r="M578"/>
      <c r="N578"/>
      <c r="O578"/>
      <c r="P578"/>
      <c r="Q578"/>
      <c r="R578"/>
      <c r="S578"/>
      <c r="T578"/>
      <c r="U578"/>
      <c r="V578"/>
      <c r="W578"/>
    </row>
    <row r="579" spans="7:23">
      <c r="G579"/>
      <c r="I579"/>
      <c r="J579"/>
      <c r="K579"/>
      <c r="L579"/>
      <c r="M579"/>
      <c r="N579"/>
      <c r="O579"/>
      <c r="P579"/>
      <c r="Q579"/>
      <c r="R579"/>
      <c r="S579"/>
      <c r="T579"/>
      <c r="U579"/>
      <c r="V579"/>
      <c r="W579"/>
    </row>
    <row r="580" spans="7:23">
      <c r="G580"/>
      <c r="I580"/>
      <c r="J580"/>
      <c r="K580"/>
      <c r="L580"/>
      <c r="M580"/>
      <c r="N580"/>
      <c r="O580"/>
      <c r="P580"/>
      <c r="Q580"/>
      <c r="R580"/>
      <c r="S580"/>
      <c r="T580"/>
      <c r="U580"/>
      <c r="V580"/>
      <c r="W580"/>
    </row>
    <row r="581" spans="7:23">
      <c r="G581"/>
      <c r="I581"/>
      <c r="J581"/>
      <c r="K581"/>
      <c r="L581"/>
      <c r="M581"/>
      <c r="N581"/>
      <c r="O581"/>
      <c r="P581"/>
      <c r="Q581"/>
      <c r="R581"/>
      <c r="S581"/>
      <c r="T581"/>
      <c r="U581"/>
      <c r="V581"/>
      <c r="W581"/>
    </row>
    <row r="582" spans="7:23">
      <c r="G582"/>
      <c r="I582"/>
      <c r="J582"/>
      <c r="K582"/>
      <c r="L582"/>
      <c r="M582"/>
      <c r="N582"/>
      <c r="O582"/>
      <c r="P582"/>
      <c r="Q582"/>
      <c r="R582"/>
      <c r="S582"/>
      <c r="T582"/>
      <c r="U582"/>
      <c r="V582"/>
      <c r="W582"/>
    </row>
    <row r="583" spans="7:23">
      <c r="G583"/>
      <c r="I583"/>
      <c r="J583"/>
      <c r="K583"/>
      <c r="L583"/>
      <c r="M583"/>
      <c r="N583"/>
      <c r="O583"/>
      <c r="P583"/>
      <c r="Q583"/>
      <c r="R583"/>
      <c r="S583"/>
      <c r="T583"/>
      <c r="U583"/>
      <c r="V583"/>
      <c r="W583"/>
    </row>
    <row r="584" spans="7:23">
      <c r="G584"/>
      <c r="I584"/>
      <c r="J584"/>
      <c r="K584"/>
      <c r="L584"/>
      <c r="M584"/>
      <c r="N584"/>
      <c r="O584"/>
      <c r="P584"/>
      <c r="Q584"/>
      <c r="R584"/>
      <c r="S584"/>
      <c r="T584"/>
      <c r="U584"/>
      <c r="V584"/>
      <c r="W584"/>
    </row>
    <row r="585" spans="7:23">
      <c r="G585"/>
      <c r="I585"/>
      <c r="J585"/>
      <c r="K585"/>
      <c r="L585"/>
      <c r="M585"/>
      <c r="N585"/>
      <c r="O585"/>
      <c r="P585"/>
      <c r="Q585"/>
      <c r="R585"/>
      <c r="S585"/>
      <c r="T585"/>
      <c r="U585"/>
      <c r="V585"/>
      <c r="W585"/>
    </row>
    <row r="586" spans="7:23">
      <c r="G586"/>
      <c r="I586"/>
      <c r="J586"/>
      <c r="K586"/>
      <c r="L586"/>
      <c r="M586"/>
      <c r="N586"/>
      <c r="O586"/>
      <c r="P586"/>
      <c r="Q586"/>
      <c r="R586"/>
      <c r="S586"/>
      <c r="T586"/>
      <c r="U586"/>
      <c r="V586"/>
      <c r="W586"/>
    </row>
    <row r="587" spans="7:23">
      <c r="G587"/>
      <c r="I587"/>
      <c r="J587"/>
      <c r="K587"/>
      <c r="L587"/>
      <c r="M587"/>
      <c r="N587"/>
      <c r="O587"/>
      <c r="P587"/>
      <c r="Q587"/>
      <c r="R587"/>
      <c r="S587"/>
      <c r="T587"/>
      <c r="U587"/>
      <c r="V587"/>
      <c r="W587"/>
    </row>
    <row r="588" spans="7:23">
      <c r="G588"/>
      <c r="I588"/>
      <c r="J588"/>
      <c r="K588"/>
      <c r="L588"/>
      <c r="M588"/>
      <c r="N588"/>
      <c r="O588"/>
      <c r="P588"/>
      <c r="Q588"/>
      <c r="R588"/>
      <c r="S588"/>
      <c r="T588"/>
      <c r="U588"/>
      <c r="V588"/>
      <c r="W588"/>
    </row>
    <row r="589" spans="7:23">
      <c r="G589"/>
      <c r="I589"/>
      <c r="J589"/>
      <c r="K589"/>
      <c r="L589"/>
      <c r="M589"/>
      <c r="N589"/>
      <c r="O589"/>
      <c r="P589"/>
      <c r="Q589"/>
      <c r="R589"/>
      <c r="S589"/>
      <c r="T589"/>
      <c r="U589"/>
      <c r="V589"/>
      <c r="W589"/>
    </row>
    <row r="590" spans="7:23">
      <c r="G590"/>
      <c r="I590"/>
      <c r="J590"/>
      <c r="K590"/>
      <c r="L590"/>
      <c r="M590"/>
      <c r="N590"/>
      <c r="O590"/>
      <c r="P590"/>
      <c r="Q590"/>
      <c r="R590"/>
      <c r="S590"/>
      <c r="T590"/>
      <c r="U590"/>
      <c r="V590"/>
      <c r="W590"/>
    </row>
    <row r="591" spans="7:23">
      <c r="G591"/>
      <c r="I591"/>
      <c r="J591"/>
      <c r="K591"/>
      <c r="L591"/>
      <c r="M591"/>
      <c r="N591"/>
      <c r="O591"/>
      <c r="P591"/>
      <c r="Q591"/>
      <c r="R591"/>
      <c r="S591"/>
      <c r="T591"/>
      <c r="U591"/>
      <c r="V591"/>
      <c r="W591"/>
    </row>
    <row r="592" spans="7:23">
      <c r="G592"/>
      <c r="I592"/>
      <c r="J592"/>
      <c r="K592"/>
      <c r="L592"/>
      <c r="M592"/>
      <c r="N592"/>
      <c r="O592"/>
      <c r="P592"/>
      <c r="Q592"/>
      <c r="R592"/>
      <c r="S592"/>
      <c r="T592"/>
      <c r="U592"/>
      <c r="V592"/>
      <c r="W592"/>
    </row>
    <row r="593" spans="7:23">
      <c r="G593"/>
      <c r="I593"/>
      <c r="J593"/>
      <c r="K593"/>
      <c r="L593"/>
      <c r="M593"/>
      <c r="N593"/>
      <c r="O593"/>
      <c r="P593"/>
      <c r="Q593"/>
      <c r="R593"/>
      <c r="S593"/>
      <c r="T593"/>
      <c r="U593"/>
      <c r="V593"/>
      <c r="W593"/>
    </row>
    <row r="594" spans="7:23">
      <c r="G594"/>
      <c r="I594"/>
      <c r="J594"/>
      <c r="K594"/>
      <c r="L594"/>
      <c r="M594"/>
      <c r="N594"/>
      <c r="O594"/>
      <c r="P594"/>
      <c r="Q594"/>
      <c r="R594"/>
      <c r="S594"/>
      <c r="T594"/>
      <c r="U594"/>
      <c r="V594"/>
      <c r="W594"/>
    </row>
    <row r="595" spans="7:23">
      <c r="G595"/>
      <c r="I595"/>
      <c r="J595"/>
      <c r="K595"/>
      <c r="L595"/>
      <c r="M595"/>
      <c r="N595"/>
      <c r="O595"/>
      <c r="P595"/>
      <c r="Q595"/>
      <c r="R595"/>
      <c r="S595"/>
      <c r="T595"/>
      <c r="U595"/>
      <c r="V595"/>
      <c r="W595"/>
    </row>
    <row r="596" spans="7:23">
      <c r="G596"/>
      <c r="I596"/>
      <c r="J596"/>
      <c r="K596"/>
      <c r="L596"/>
      <c r="M596"/>
      <c r="N596"/>
      <c r="O596"/>
      <c r="P596"/>
      <c r="Q596"/>
      <c r="R596"/>
      <c r="S596"/>
      <c r="T596"/>
      <c r="U596"/>
      <c r="V596"/>
      <c r="W596"/>
    </row>
    <row r="597" spans="7:23">
      <c r="G597"/>
      <c r="I597"/>
      <c r="J597"/>
      <c r="K597"/>
      <c r="L597"/>
      <c r="M597"/>
      <c r="N597"/>
      <c r="O597"/>
      <c r="P597"/>
      <c r="Q597"/>
      <c r="R597"/>
      <c r="S597"/>
      <c r="T597"/>
      <c r="U597"/>
      <c r="V597"/>
      <c r="W597"/>
    </row>
    <row r="598" spans="7:23">
      <c r="G598"/>
      <c r="I598"/>
      <c r="J598"/>
      <c r="K598"/>
      <c r="L598"/>
      <c r="M598"/>
      <c r="N598"/>
      <c r="O598"/>
      <c r="P598"/>
      <c r="Q598"/>
      <c r="R598"/>
      <c r="S598"/>
      <c r="T598"/>
      <c r="U598"/>
      <c r="V598"/>
      <c r="W598"/>
    </row>
    <row r="599" spans="7:23">
      <c r="G599"/>
      <c r="I599"/>
      <c r="J599"/>
      <c r="K599"/>
      <c r="L599"/>
      <c r="M599"/>
      <c r="N599"/>
      <c r="O599"/>
      <c r="P599"/>
      <c r="Q599"/>
      <c r="R599"/>
      <c r="S599"/>
      <c r="T599"/>
      <c r="U599"/>
      <c r="V599"/>
      <c r="W599"/>
    </row>
    <row r="600" spans="7:23">
      <c r="G600"/>
      <c r="I600"/>
      <c r="J600"/>
      <c r="K600"/>
      <c r="L600"/>
      <c r="M600"/>
      <c r="N600"/>
      <c r="O600"/>
      <c r="P600"/>
      <c r="Q600"/>
      <c r="R600"/>
      <c r="S600"/>
      <c r="T600"/>
      <c r="U600"/>
      <c r="V600"/>
      <c r="W600"/>
    </row>
    <row r="601" spans="7:23">
      <c r="G601"/>
      <c r="I601"/>
      <c r="J601"/>
      <c r="K601"/>
      <c r="L601"/>
      <c r="M601"/>
      <c r="N601"/>
      <c r="O601"/>
      <c r="P601"/>
      <c r="Q601"/>
      <c r="R601"/>
      <c r="S601"/>
      <c r="T601"/>
      <c r="U601"/>
      <c r="V601"/>
      <c r="W601"/>
    </row>
    <row r="602" spans="7:23">
      <c r="G602"/>
      <c r="I602"/>
      <c r="J602"/>
      <c r="K602"/>
      <c r="L602"/>
      <c r="M602"/>
      <c r="N602"/>
      <c r="O602"/>
      <c r="P602"/>
      <c r="Q602"/>
      <c r="R602"/>
      <c r="S602"/>
      <c r="T602"/>
      <c r="U602"/>
      <c r="V602"/>
      <c r="W602"/>
    </row>
    <row r="603" spans="7:23">
      <c r="G603"/>
      <c r="I603"/>
      <c r="J603"/>
      <c r="K603"/>
      <c r="L603"/>
      <c r="M603"/>
      <c r="N603"/>
      <c r="O603"/>
      <c r="P603"/>
      <c r="Q603"/>
      <c r="R603"/>
      <c r="S603"/>
      <c r="T603"/>
      <c r="U603"/>
      <c r="V603"/>
      <c r="W603"/>
    </row>
    <row r="604" spans="7:23">
      <c r="G604"/>
      <c r="I604"/>
      <c r="J604"/>
      <c r="K604"/>
      <c r="L604"/>
      <c r="M604"/>
      <c r="N604"/>
      <c r="O604"/>
      <c r="P604"/>
      <c r="Q604"/>
      <c r="R604"/>
      <c r="S604"/>
      <c r="T604"/>
      <c r="U604"/>
      <c r="V604"/>
      <c r="W604"/>
    </row>
    <row r="605" spans="7:23">
      <c r="G605"/>
      <c r="I605"/>
      <c r="J605"/>
      <c r="K605"/>
      <c r="L605"/>
      <c r="M605"/>
      <c r="N605"/>
      <c r="O605"/>
      <c r="P605"/>
      <c r="Q605"/>
      <c r="R605"/>
      <c r="S605"/>
      <c r="T605"/>
      <c r="U605"/>
      <c r="V605"/>
      <c r="W605"/>
    </row>
    <row r="606" spans="7:23">
      <c r="G606"/>
      <c r="I606"/>
      <c r="J606"/>
      <c r="K606"/>
      <c r="L606"/>
      <c r="M606"/>
      <c r="N606"/>
      <c r="O606"/>
      <c r="P606"/>
      <c r="Q606"/>
      <c r="R606"/>
      <c r="S606"/>
      <c r="T606"/>
      <c r="U606"/>
      <c r="V606"/>
      <c r="W606"/>
    </row>
    <row r="607" spans="7:23">
      <c r="G607"/>
      <c r="I607"/>
      <c r="J607"/>
      <c r="K607"/>
      <c r="L607"/>
      <c r="M607"/>
      <c r="N607"/>
      <c r="O607"/>
      <c r="P607"/>
      <c r="Q607"/>
      <c r="R607"/>
      <c r="S607"/>
      <c r="T607"/>
      <c r="U607"/>
      <c r="V607"/>
      <c r="W607"/>
    </row>
    <row r="608" spans="7:23">
      <c r="G608"/>
      <c r="I608"/>
      <c r="J608"/>
      <c r="K608"/>
      <c r="L608"/>
      <c r="M608"/>
      <c r="N608"/>
      <c r="O608"/>
      <c r="P608"/>
      <c r="Q608"/>
      <c r="R608"/>
      <c r="S608"/>
      <c r="T608"/>
      <c r="U608"/>
      <c r="V608"/>
      <c r="W608"/>
    </row>
    <row r="609" spans="7:23">
      <c r="G609"/>
      <c r="I609"/>
      <c r="J609"/>
      <c r="K609"/>
      <c r="L609"/>
      <c r="M609"/>
      <c r="N609"/>
      <c r="O609"/>
      <c r="P609"/>
      <c r="Q609"/>
      <c r="R609"/>
      <c r="S609"/>
      <c r="T609"/>
      <c r="U609"/>
      <c r="V609"/>
      <c r="W609"/>
    </row>
    <row r="610" spans="7:23">
      <c r="G610"/>
      <c r="I610"/>
      <c r="J610"/>
      <c r="K610"/>
      <c r="L610"/>
      <c r="M610"/>
      <c r="N610"/>
      <c r="O610"/>
      <c r="P610"/>
      <c r="Q610"/>
      <c r="R610"/>
      <c r="S610"/>
      <c r="T610"/>
      <c r="U610"/>
      <c r="V610"/>
      <c r="W610"/>
    </row>
    <row r="611" spans="7:23">
      <c r="G611"/>
      <c r="I611"/>
      <c r="J611"/>
      <c r="K611"/>
      <c r="L611"/>
      <c r="M611"/>
      <c r="N611"/>
      <c r="O611"/>
      <c r="P611"/>
      <c r="Q611"/>
      <c r="R611"/>
      <c r="S611"/>
      <c r="T611"/>
      <c r="U611"/>
      <c r="V611"/>
      <c r="W611"/>
    </row>
    <row r="612" spans="7:23">
      <c r="G612"/>
      <c r="I612"/>
      <c r="J612"/>
      <c r="K612"/>
      <c r="L612"/>
      <c r="M612"/>
      <c r="N612"/>
      <c r="O612"/>
      <c r="P612"/>
      <c r="Q612"/>
      <c r="R612"/>
      <c r="S612"/>
      <c r="T612"/>
      <c r="U612"/>
      <c r="V612"/>
      <c r="W612"/>
    </row>
    <row r="613" spans="7:23">
      <c r="G613"/>
      <c r="I613"/>
      <c r="J613"/>
      <c r="K613"/>
      <c r="L613"/>
      <c r="M613"/>
      <c r="N613"/>
      <c r="O613"/>
      <c r="P613"/>
      <c r="Q613"/>
      <c r="R613"/>
      <c r="S613"/>
      <c r="T613"/>
      <c r="U613"/>
      <c r="V613"/>
      <c r="W613"/>
    </row>
    <row r="614" spans="7:23">
      <c r="G614"/>
      <c r="I614"/>
      <c r="J614"/>
      <c r="K614"/>
      <c r="L614"/>
      <c r="M614"/>
      <c r="N614"/>
      <c r="O614"/>
      <c r="P614"/>
      <c r="Q614"/>
      <c r="R614"/>
      <c r="S614"/>
      <c r="T614"/>
      <c r="U614"/>
      <c r="V614"/>
      <c r="W614"/>
    </row>
    <row r="615" spans="7:23">
      <c r="G615"/>
      <c r="I615"/>
      <c r="J615"/>
      <c r="K615"/>
      <c r="L615"/>
      <c r="M615"/>
      <c r="N615"/>
      <c r="O615"/>
      <c r="P615"/>
      <c r="Q615"/>
      <c r="R615"/>
      <c r="S615"/>
      <c r="T615"/>
      <c r="U615"/>
      <c r="V615"/>
      <c r="W615"/>
    </row>
    <row r="616" spans="7:23">
      <c r="G616"/>
      <c r="I616"/>
      <c r="J616"/>
      <c r="K616"/>
      <c r="L616"/>
      <c r="M616"/>
      <c r="N616"/>
      <c r="O616"/>
      <c r="P616"/>
      <c r="Q616"/>
      <c r="R616"/>
      <c r="S616"/>
      <c r="T616"/>
      <c r="U616"/>
      <c r="V616"/>
      <c r="W616"/>
    </row>
    <row r="617" spans="7:23">
      <c r="G617"/>
      <c r="I617"/>
      <c r="J617"/>
      <c r="K617"/>
      <c r="L617"/>
      <c r="M617"/>
      <c r="N617"/>
      <c r="O617"/>
      <c r="P617"/>
      <c r="Q617"/>
      <c r="R617"/>
      <c r="S617"/>
      <c r="T617"/>
      <c r="U617"/>
      <c r="V617"/>
      <c r="W617"/>
    </row>
    <row r="618" spans="7:23">
      <c r="G618"/>
      <c r="I618"/>
      <c r="J618"/>
      <c r="K618"/>
      <c r="L618"/>
      <c r="M618"/>
      <c r="N618"/>
      <c r="O618"/>
      <c r="P618"/>
      <c r="Q618"/>
      <c r="R618"/>
      <c r="S618"/>
      <c r="T618"/>
      <c r="U618"/>
      <c r="V618"/>
      <c r="W618"/>
    </row>
    <row r="619" spans="7:23">
      <c r="G619"/>
      <c r="I619"/>
      <c r="J619"/>
      <c r="K619"/>
      <c r="L619"/>
      <c r="M619"/>
      <c r="N619"/>
      <c r="O619"/>
      <c r="P619"/>
      <c r="Q619"/>
      <c r="R619"/>
      <c r="S619"/>
      <c r="T619"/>
      <c r="U619"/>
      <c r="V619"/>
      <c r="W619"/>
    </row>
    <row r="620" spans="7:23">
      <c r="G620"/>
      <c r="I620"/>
      <c r="J620"/>
      <c r="K620"/>
      <c r="L620"/>
      <c r="M620"/>
      <c r="N620"/>
      <c r="O620"/>
      <c r="P620"/>
      <c r="Q620"/>
      <c r="R620"/>
      <c r="S620"/>
      <c r="T620"/>
      <c r="U620"/>
      <c r="V620"/>
      <c r="W620"/>
    </row>
    <row r="621" spans="7:23">
      <c r="G621"/>
      <c r="I621"/>
      <c r="J621"/>
      <c r="K621"/>
      <c r="L621"/>
      <c r="M621"/>
      <c r="N621"/>
      <c r="O621"/>
      <c r="P621"/>
      <c r="Q621"/>
      <c r="R621"/>
      <c r="S621"/>
      <c r="T621"/>
      <c r="U621"/>
      <c r="V621"/>
      <c r="W621"/>
    </row>
    <row r="622" spans="7:23">
      <c r="G622"/>
      <c r="I622"/>
      <c r="J622"/>
      <c r="K622"/>
      <c r="L622"/>
      <c r="M622"/>
      <c r="N622"/>
      <c r="O622"/>
      <c r="P622"/>
      <c r="Q622"/>
      <c r="R622"/>
      <c r="S622"/>
      <c r="T622"/>
      <c r="U622"/>
      <c r="V622"/>
      <c r="W622"/>
    </row>
    <row r="623" spans="7:23">
      <c r="G623"/>
      <c r="I623"/>
      <c r="J623"/>
      <c r="K623"/>
      <c r="L623"/>
      <c r="M623"/>
      <c r="N623"/>
      <c r="O623"/>
      <c r="P623"/>
      <c r="Q623"/>
      <c r="R623"/>
      <c r="S623"/>
      <c r="T623"/>
      <c r="U623"/>
      <c r="V623"/>
      <c r="W623"/>
    </row>
    <row r="624" spans="7:23">
      <c r="G624"/>
      <c r="I624"/>
      <c r="J624"/>
      <c r="K624"/>
      <c r="L624"/>
      <c r="M624"/>
      <c r="N624"/>
      <c r="O624"/>
      <c r="P624"/>
      <c r="Q624"/>
      <c r="R624"/>
      <c r="S624"/>
      <c r="T624"/>
      <c r="U624"/>
      <c r="V624"/>
      <c r="W624"/>
    </row>
    <row r="625" spans="7:23">
      <c r="G625"/>
      <c r="I625"/>
      <c r="J625"/>
      <c r="K625"/>
      <c r="L625"/>
      <c r="M625"/>
      <c r="N625"/>
      <c r="O625"/>
      <c r="P625"/>
      <c r="Q625"/>
      <c r="R625"/>
      <c r="S625"/>
      <c r="T625"/>
      <c r="U625"/>
      <c r="V625"/>
      <c r="W625"/>
    </row>
    <row r="626" spans="7:23">
      <c r="G626"/>
      <c r="I626"/>
      <c r="J626"/>
      <c r="K626"/>
      <c r="L626"/>
      <c r="M626"/>
      <c r="N626"/>
      <c r="O626"/>
      <c r="P626"/>
      <c r="Q626"/>
      <c r="R626"/>
      <c r="S626"/>
      <c r="T626"/>
      <c r="U626"/>
      <c r="V626"/>
      <c r="W626"/>
    </row>
    <row r="627" spans="7:23">
      <c r="G627"/>
      <c r="I627"/>
      <c r="J627"/>
      <c r="K627"/>
      <c r="L627"/>
      <c r="M627"/>
      <c r="N627"/>
      <c r="O627"/>
      <c r="P627"/>
      <c r="Q627"/>
      <c r="R627"/>
      <c r="S627"/>
      <c r="T627"/>
      <c r="U627"/>
      <c r="V627"/>
      <c r="W627"/>
    </row>
    <row r="628" spans="7:23">
      <c r="G628"/>
      <c r="I628"/>
      <c r="J628"/>
      <c r="K628"/>
      <c r="L628"/>
      <c r="M628"/>
      <c r="N628"/>
      <c r="O628"/>
      <c r="P628"/>
      <c r="Q628"/>
      <c r="R628"/>
      <c r="S628"/>
      <c r="T628"/>
      <c r="U628"/>
      <c r="V628"/>
      <c r="W628"/>
    </row>
    <row r="629" spans="7:23">
      <c r="G629"/>
      <c r="I629"/>
      <c r="J629"/>
      <c r="K629"/>
      <c r="L629"/>
      <c r="M629"/>
      <c r="N629"/>
      <c r="O629"/>
      <c r="P629"/>
      <c r="Q629"/>
      <c r="R629"/>
      <c r="S629"/>
      <c r="T629"/>
      <c r="U629"/>
      <c r="V629"/>
      <c r="W629"/>
    </row>
    <row r="630" spans="7:23">
      <c r="G630"/>
      <c r="I630"/>
      <c r="J630"/>
      <c r="K630"/>
      <c r="L630"/>
      <c r="M630"/>
      <c r="N630"/>
      <c r="O630"/>
      <c r="P630"/>
      <c r="Q630"/>
      <c r="R630"/>
      <c r="S630"/>
      <c r="T630"/>
      <c r="U630"/>
      <c r="V630"/>
      <c r="W630"/>
    </row>
    <row r="631" spans="7:23">
      <c r="G631"/>
      <c r="I631"/>
      <c r="J631"/>
      <c r="K631"/>
      <c r="L631"/>
      <c r="M631"/>
      <c r="N631"/>
      <c r="O631"/>
      <c r="P631"/>
      <c r="Q631"/>
      <c r="R631"/>
      <c r="S631"/>
      <c r="T631"/>
      <c r="U631"/>
      <c r="V631"/>
      <c r="W631"/>
    </row>
    <row r="632" spans="7:23">
      <c r="G632"/>
      <c r="I632"/>
      <c r="J632"/>
      <c r="K632"/>
      <c r="L632"/>
      <c r="M632"/>
      <c r="N632"/>
      <c r="O632"/>
      <c r="P632"/>
      <c r="Q632"/>
      <c r="R632"/>
      <c r="S632"/>
      <c r="T632"/>
      <c r="U632"/>
      <c r="V632"/>
      <c r="W632"/>
    </row>
    <row r="633" spans="7:23">
      <c r="G633"/>
      <c r="I633"/>
      <c r="J633"/>
      <c r="K633"/>
      <c r="L633"/>
      <c r="M633"/>
      <c r="N633"/>
      <c r="O633"/>
      <c r="P633"/>
      <c r="Q633"/>
      <c r="R633"/>
      <c r="S633"/>
      <c r="T633"/>
      <c r="U633"/>
      <c r="V633"/>
      <c r="W633"/>
    </row>
    <row r="634" spans="7:23">
      <c r="G634"/>
      <c r="I634"/>
      <c r="J634"/>
      <c r="K634"/>
      <c r="L634"/>
      <c r="M634"/>
      <c r="N634"/>
      <c r="O634"/>
      <c r="P634"/>
      <c r="Q634"/>
      <c r="R634"/>
      <c r="S634"/>
      <c r="T634"/>
      <c r="U634"/>
      <c r="V634"/>
      <c r="W634"/>
    </row>
    <row r="635" spans="7:23">
      <c r="G635"/>
      <c r="I635"/>
      <c r="J635"/>
      <c r="K635"/>
      <c r="L635"/>
      <c r="M635"/>
      <c r="N635"/>
      <c r="O635"/>
      <c r="P635"/>
      <c r="Q635"/>
      <c r="R635"/>
      <c r="S635"/>
      <c r="T635"/>
      <c r="U635"/>
      <c r="V635"/>
      <c r="W635"/>
    </row>
    <row r="636" spans="7:23">
      <c r="G636"/>
      <c r="I636"/>
      <c r="J636"/>
      <c r="K636"/>
      <c r="L636"/>
      <c r="M636"/>
      <c r="N636"/>
      <c r="O636"/>
      <c r="P636"/>
      <c r="Q636"/>
      <c r="R636"/>
      <c r="S636"/>
      <c r="T636"/>
      <c r="U636"/>
      <c r="V636"/>
      <c r="W636"/>
    </row>
    <row r="637" spans="7:23">
      <c r="G637"/>
      <c r="I637"/>
      <c r="J637"/>
      <c r="K637"/>
      <c r="L637"/>
      <c r="M637"/>
      <c r="N637"/>
      <c r="O637"/>
      <c r="P637"/>
      <c r="Q637"/>
      <c r="R637"/>
      <c r="S637"/>
      <c r="T637"/>
      <c r="U637"/>
      <c r="V637"/>
      <c r="W637"/>
    </row>
    <row r="638" spans="7:23">
      <c r="G638"/>
      <c r="I638"/>
      <c r="J638"/>
      <c r="K638"/>
      <c r="L638"/>
      <c r="M638"/>
      <c r="N638"/>
      <c r="O638"/>
      <c r="P638"/>
      <c r="Q638"/>
      <c r="R638"/>
      <c r="S638"/>
      <c r="T638"/>
      <c r="U638"/>
      <c r="V638"/>
      <c r="W638"/>
    </row>
    <row r="639" spans="7:23">
      <c r="G639"/>
      <c r="I639"/>
      <c r="J639"/>
      <c r="K639"/>
      <c r="L639"/>
      <c r="M639"/>
      <c r="N639"/>
      <c r="O639"/>
      <c r="P639"/>
      <c r="Q639"/>
      <c r="R639"/>
      <c r="S639"/>
      <c r="T639"/>
      <c r="U639"/>
      <c r="V639"/>
      <c r="W639"/>
    </row>
    <row r="640" spans="7:23">
      <c r="G640"/>
      <c r="I640"/>
      <c r="J640"/>
      <c r="K640"/>
      <c r="L640"/>
      <c r="M640"/>
      <c r="N640"/>
      <c r="O640"/>
      <c r="P640"/>
      <c r="Q640"/>
      <c r="R640"/>
      <c r="S640"/>
      <c r="T640"/>
      <c r="U640"/>
      <c r="V640"/>
      <c r="W640"/>
    </row>
    <row r="641" spans="7:23">
      <c r="G641"/>
      <c r="I641"/>
      <c r="J641"/>
      <c r="K641"/>
      <c r="L641"/>
      <c r="M641"/>
      <c r="N641"/>
      <c r="O641"/>
      <c r="P641"/>
      <c r="Q641"/>
      <c r="R641"/>
      <c r="S641"/>
      <c r="T641"/>
      <c r="U641"/>
      <c r="V641"/>
      <c r="W641"/>
    </row>
    <row r="642" spans="7:23">
      <c r="G642"/>
      <c r="I642"/>
      <c r="J642"/>
      <c r="K642"/>
      <c r="L642"/>
      <c r="M642"/>
      <c r="N642"/>
      <c r="O642"/>
      <c r="P642"/>
      <c r="Q642"/>
      <c r="R642"/>
      <c r="S642"/>
      <c r="T642"/>
      <c r="U642"/>
      <c r="V642"/>
      <c r="W642"/>
    </row>
    <row r="643" spans="7:23">
      <c r="G643"/>
      <c r="I643"/>
      <c r="J643"/>
      <c r="K643"/>
      <c r="L643"/>
      <c r="M643"/>
      <c r="N643"/>
      <c r="O643"/>
      <c r="P643"/>
      <c r="Q643"/>
      <c r="R643"/>
      <c r="S643"/>
      <c r="T643"/>
      <c r="U643"/>
      <c r="V643"/>
      <c r="W643"/>
    </row>
    <row r="644" spans="7:23">
      <c r="G644"/>
      <c r="I644"/>
      <c r="J644"/>
      <c r="K644"/>
      <c r="L644"/>
      <c r="M644"/>
      <c r="N644"/>
      <c r="O644"/>
      <c r="P644"/>
      <c r="Q644"/>
      <c r="R644"/>
      <c r="S644"/>
      <c r="T644"/>
      <c r="U644"/>
      <c r="V644"/>
      <c r="W644"/>
    </row>
    <row r="645" spans="7:23">
      <c r="G645"/>
      <c r="I645"/>
      <c r="J645"/>
      <c r="K645"/>
      <c r="L645"/>
      <c r="M645"/>
      <c r="N645"/>
      <c r="O645"/>
      <c r="P645"/>
      <c r="Q645"/>
      <c r="R645"/>
      <c r="S645"/>
      <c r="T645"/>
      <c r="U645"/>
      <c r="V645"/>
      <c r="W645"/>
    </row>
    <row r="646" spans="7:23">
      <c r="G646"/>
      <c r="I646"/>
      <c r="J646"/>
      <c r="K646"/>
      <c r="L646"/>
      <c r="M646"/>
      <c r="N646"/>
      <c r="O646"/>
      <c r="P646"/>
      <c r="Q646"/>
      <c r="R646"/>
      <c r="S646"/>
      <c r="T646"/>
      <c r="U646"/>
      <c r="V646"/>
      <c r="W646"/>
    </row>
    <row r="647" spans="7:23">
      <c r="G647"/>
      <c r="I647"/>
      <c r="J647"/>
      <c r="K647"/>
      <c r="L647"/>
      <c r="M647"/>
      <c r="N647"/>
      <c r="O647"/>
      <c r="P647"/>
      <c r="Q647"/>
      <c r="R647"/>
      <c r="S647"/>
      <c r="T647"/>
      <c r="U647"/>
      <c r="V647"/>
      <c r="W647"/>
    </row>
    <row r="648" spans="7:23">
      <c r="G648"/>
      <c r="I648"/>
      <c r="J648"/>
      <c r="K648"/>
      <c r="L648"/>
      <c r="M648"/>
      <c r="N648"/>
      <c r="O648"/>
      <c r="P648"/>
      <c r="Q648"/>
      <c r="R648"/>
      <c r="S648"/>
      <c r="T648"/>
      <c r="U648"/>
      <c r="V648"/>
      <c r="W648"/>
    </row>
    <row r="649" spans="7:23">
      <c r="G649"/>
      <c r="I649"/>
      <c r="J649"/>
      <c r="K649"/>
      <c r="L649"/>
      <c r="M649"/>
      <c r="N649"/>
      <c r="O649"/>
      <c r="P649"/>
      <c r="Q649"/>
      <c r="R649"/>
      <c r="S649"/>
      <c r="T649"/>
      <c r="U649"/>
      <c r="V649"/>
      <c r="W649"/>
    </row>
    <row r="650" spans="7:23">
      <c r="G650"/>
      <c r="I650"/>
      <c r="J650"/>
      <c r="K650"/>
      <c r="L650"/>
      <c r="M650"/>
      <c r="N650"/>
      <c r="O650"/>
      <c r="P650"/>
      <c r="Q650"/>
      <c r="R650"/>
      <c r="S650"/>
      <c r="T650"/>
      <c r="U650"/>
      <c r="V650"/>
      <c r="W650"/>
    </row>
    <row r="651" spans="7:23">
      <c r="G651"/>
      <c r="I651"/>
      <c r="J651"/>
      <c r="K651"/>
      <c r="L651"/>
      <c r="M651"/>
      <c r="N651"/>
      <c r="O651"/>
      <c r="P651"/>
      <c r="Q651"/>
      <c r="R651"/>
      <c r="S651"/>
      <c r="T651"/>
      <c r="U651"/>
      <c r="V651"/>
      <c r="W651"/>
    </row>
    <row r="652" spans="7:23">
      <c r="G652"/>
      <c r="I652"/>
      <c r="J652"/>
      <c r="K652"/>
      <c r="L652"/>
      <c r="M652"/>
      <c r="N652"/>
      <c r="O652"/>
      <c r="P652"/>
      <c r="Q652"/>
      <c r="R652"/>
      <c r="S652"/>
      <c r="T652"/>
      <c r="U652"/>
      <c r="V652"/>
      <c r="W652"/>
    </row>
    <row r="653" spans="7:23">
      <c r="G653"/>
      <c r="I653"/>
      <c r="J653"/>
      <c r="K653"/>
      <c r="L653"/>
      <c r="M653"/>
      <c r="N653"/>
      <c r="O653"/>
      <c r="P653"/>
      <c r="Q653"/>
      <c r="R653"/>
      <c r="S653"/>
      <c r="T653"/>
      <c r="U653"/>
      <c r="V653"/>
      <c r="W653"/>
    </row>
    <row r="654" spans="7:23">
      <c r="G654"/>
      <c r="I654"/>
      <c r="J654"/>
      <c r="K654"/>
      <c r="L654"/>
      <c r="M654"/>
      <c r="N654"/>
      <c r="O654"/>
      <c r="P654"/>
      <c r="Q654"/>
      <c r="R654"/>
      <c r="S654"/>
      <c r="T654"/>
      <c r="U654"/>
      <c r="V654"/>
      <c r="W654"/>
    </row>
    <row r="655" spans="7:23">
      <c r="G655"/>
      <c r="I655"/>
      <c r="J655"/>
      <c r="K655"/>
      <c r="L655"/>
      <c r="M655"/>
      <c r="N655"/>
      <c r="O655"/>
      <c r="P655"/>
      <c r="Q655"/>
      <c r="R655"/>
      <c r="S655"/>
      <c r="T655"/>
      <c r="U655"/>
      <c r="V655"/>
      <c r="W655"/>
    </row>
    <row r="656" spans="7:23">
      <c r="G656"/>
      <c r="I656"/>
      <c r="J656"/>
      <c r="K656"/>
      <c r="L656"/>
      <c r="M656"/>
      <c r="N656"/>
      <c r="O656"/>
      <c r="P656"/>
      <c r="Q656"/>
      <c r="R656"/>
      <c r="S656"/>
      <c r="T656"/>
      <c r="U656"/>
      <c r="V656"/>
      <c r="W656"/>
    </row>
    <row r="657" spans="7:23">
      <c r="G657"/>
      <c r="I657"/>
      <c r="J657"/>
      <c r="K657"/>
      <c r="L657"/>
      <c r="M657"/>
      <c r="N657"/>
      <c r="O657"/>
      <c r="P657"/>
      <c r="Q657"/>
      <c r="R657"/>
      <c r="S657"/>
      <c r="T657"/>
      <c r="U657"/>
      <c r="V657"/>
      <c r="W657"/>
    </row>
    <row r="658" spans="7:23">
      <c r="G658"/>
      <c r="I658"/>
      <c r="J658"/>
      <c r="K658"/>
      <c r="L658"/>
      <c r="M658"/>
      <c r="N658"/>
      <c r="O658"/>
      <c r="P658"/>
      <c r="Q658"/>
      <c r="R658"/>
      <c r="S658"/>
      <c r="T658"/>
      <c r="U658"/>
      <c r="V658"/>
      <c r="W658"/>
    </row>
    <row r="659" spans="7:23">
      <c r="G659"/>
      <c r="I659"/>
      <c r="J659"/>
      <c r="K659"/>
      <c r="L659"/>
      <c r="M659"/>
      <c r="N659"/>
      <c r="O659"/>
      <c r="P659"/>
      <c r="Q659"/>
      <c r="R659"/>
      <c r="S659"/>
      <c r="T659"/>
      <c r="U659"/>
      <c r="V659"/>
      <c r="W659"/>
    </row>
    <row r="660" spans="7:23">
      <c r="G660"/>
      <c r="I660"/>
      <c r="J660"/>
      <c r="K660"/>
      <c r="L660"/>
      <c r="M660"/>
      <c r="N660"/>
      <c r="O660"/>
      <c r="P660"/>
      <c r="Q660"/>
      <c r="R660"/>
      <c r="S660"/>
      <c r="T660"/>
      <c r="U660"/>
      <c r="V660"/>
      <c r="W660"/>
    </row>
    <row r="661" spans="7:23">
      <c r="G661"/>
      <c r="I661"/>
      <c r="J661"/>
      <c r="K661"/>
      <c r="L661"/>
      <c r="M661"/>
      <c r="N661"/>
      <c r="O661"/>
      <c r="P661"/>
      <c r="Q661"/>
      <c r="R661"/>
      <c r="S661"/>
      <c r="T661"/>
      <c r="U661"/>
      <c r="V661"/>
      <c r="W661"/>
    </row>
    <row r="662" spans="7:23">
      <c r="G662"/>
      <c r="I662"/>
      <c r="J662"/>
      <c r="K662"/>
      <c r="L662"/>
      <c r="M662"/>
      <c r="N662"/>
      <c r="O662"/>
      <c r="P662"/>
      <c r="Q662"/>
      <c r="R662"/>
      <c r="S662"/>
      <c r="T662"/>
      <c r="U662"/>
      <c r="V662"/>
      <c r="W662"/>
    </row>
    <row r="663" spans="7:23">
      <c r="G663"/>
      <c r="I663"/>
      <c r="J663"/>
      <c r="K663"/>
      <c r="L663"/>
      <c r="M663"/>
      <c r="N663"/>
      <c r="O663"/>
      <c r="P663"/>
      <c r="Q663"/>
      <c r="R663"/>
      <c r="S663"/>
      <c r="T663"/>
      <c r="U663"/>
      <c r="V663"/>
      <c r="W663"/>
    </row>
    <row r="664" spans="7:23">
      <c r="G664"/>
      <c r="I664"/>
      <c r="J664"/>
      <c r="K664"/>
      <c r="L664"/>
      <c r="M664"/>
      <c r="N664"/>
      <c r="O664"/>
      <c r="P664"/>
      <c r="Q664"/>
      <c r="R664"/>
      <c r="S664"/>
      <c r="T664"/>
      <c r="U664"/>
      <c r="V664"/>
      <c r="W664"/>
    </row>
    <row r="665" spans="7:23">
      <c r="G665"/>
      <c r="I665"/>
      <c r="J665"/>
      <c r="K665"/>
      <c r="L665"/>
      <c r="M665"/>
      <c r="N665"/>
      <c r="O665"/>
      <c r="P665"/>
      <c r="Q665"/>
      <c r="R665"/>
      <c r="S665"/>
      <c r="T665"/>
      <c r="U665"/>
      <c r="V665"/>
      <c r="W665"/>
    </row>
    <row r="666" spans="7:23">
      <c r="G666"/>
      <c r="I666"/>
      <c r="J666"/>
      <c r="K666"/>
      <c r="L666"/>
      <c r="M666"/>
      <c r="N666"/>
      <c r="O666"/>
      <c r="P666"/>
      <c r="Q666"/>
      <c r="R666"/>
      <c r="S666"/>
      <c r="T666"/>
      <c r="U666"/>
      <c r="V666"/>
      <c r="W666"/>
    </row>
    <row r="667" spans="7:23">
      <c r="G667"/>
      <c r="I667"/>
      <c r="J667"/>
      <c r="K667"/>
      <c r="L667"/>
      <c r="M667"/>
      <c r="N667"/>
      <c r="O667"/>
      <c r="P667"/>
      <c r="Q667"/>
      <c r="R667"/>
      <c r="S667"/>
      <c r="T667"/>
      <c r="U667"/>
      <c r="V667"/>
      <c r="W667"/>
    </row>
    <row r="668" spans="7:23">
      <c r="G668"/>
      <c r="I668"/>
      <c r="J668"/>
      <c r="K668"/>
      <c r="L668"/>
      <c r="M668"/>
      <c r="N668"/>
      <c r="O668"/>
      <c r="P668"/>
      <c r="Q668"/>
      <c r="R668"/>
      <c r="S668"/>
      <c r="T668"/>
      <c r="U668"/>
      <c r="V668"/>
      <c r="W668"/>
    </row>
    <row r="669" spans="7:23">
      <c r="G669"/>
      <c r="I669"/>
      <c r="J669"/>
      <c r="K669"/>
      <c r="L669"/>
      <c r="M669"/>
      <c r="N669"/>
      <c r="O669"/>
      <c r="P669"/>
      <c r="Q669"/>
      <c r="R669"/>
      <c r="S669"/>
      <c r="T669"/>
      <c r="U669"/>
      <c r="V669"/>
      <c r="W669"/>
    </row>
    <row r="670" spans="7:23">
      <c r="G670"/>
      <c r="I670"/>
      <c r="J670"/>
      <c r="K670"/>
      <c r="L670"/>
      <c r="M670"/>
      <c r="N670"/>
      <c r="O670"/>
      <c r="P670"/>
      <c r="Q670"/>
      <c r="R670"/>
      <c r="S670"/>
      <c r="T670"/>
      <c r="U670"/>
      <c r="V670"/>
      <c r="W670"/>
    </row>
    <row r="671" spans="7:23">
      <c r="G671"/>
      <c r="I671"/>
      <c r="J671"/>
      <c r="K671"/>
      <c r="L671"/>
      <c r="M671"/>
      <c r="N671"/>
      <c r="O671"/>
      <c r="P671"/>
      <c r="Q671"/>
      <c r="R671"/>
      <c r="S671"/>
      <c r="T671"/>
      <c r="U671"/>
      <c r="V671"/>
      <c r="W671"/>
    </row>
    <row r="672" spans="7:23">
      <c r="G672"/>
      <c r="I672"/>
      <c r="J672"/>
      <c r="K672"/>
      <c r="L672"/>
      <c r="M672"/>
      <c r="N672"/>
      <c r="O672"/>
      <c r="P672"/>
      <c r="Q672"/>
      <c r="R672"/>
      <c r="S672"/>
      <c r="T672"/>
      <c r="U672"/>
      <c r="V672"/>
      <c r="W672"/>
    </row>
    <row r="673" spans="7:23">
      <c r="G673"/>
      <c r="I673"/>
      <c r="J673"/>
      <c r="K673"/>
      <c r="L673"/>
      <c r="M673"/>
      <c r="N673"/>
      <c r="O673"/>
      <c r="P673"/>
      <c r="Q673"/>
      <c r="R673"/>
      <c r="S673"/>
      <c r="T673"/>
      <c r="U673"/>
      <c r="V673"/>
      <c r="W673"/>
    </row>
    <row r="674" spans="7:23">
      <c r="G674"/>
      <c r="I674"/>
      <c r="J674"/>
      <c r="K674"/>
      <c r="L674"/>
      <c r="M674"/>
      <c r="N674"/>
      <c r="O674"/>
      <c r="P674"/>
      <c r="Q674"/>
      <c r="R674"/>
      <c r="S674"/>
      <c r="T674"/>
      <c r="U674"/>
      <c r="V674"/>
      <c r="W674"/>
    </row>
    <row r="675" spans="7:23">
      <c r="G675"/>
      <c r="I675"/>
      <c r="J675"/>
      <c r="K675"/>
      <c r="L675"/>
      <c r="M675"/>
      <c r="N675"/>
      <c r="O675"/>
      <c r="P675"/>
      <c r="Q675"/>
      <c r="R675"/>
      <c r="S675"/>
      <c r="T675"/>
      <c r="U675"/>
      <c r="V675"/>
      <c r="W675"/>
    </row>
    <row r="676" spans="7:23">
      <c r="G676"/>
      <c r="I676"/>
      <c r="J676"/>
      <c r="K676"/>
      <c r="L676"/>
      <c r="M676"/>
      <c r="N676"/>
      <c r="O676"/>
      <c r="P676"/>
      <c r="Q676"/>
      <c r="R676"/>
      <c r="S676"/>
      <c r="T676"/>
      <c r="U676"/>
      <c r="V676"/>
      <c r="W676"/>
    </row>
    <row r="677" spans="7:23">
      <c r="G677"/>
      <c r="I677"/>
      <c r="J677"/>
      <c r="K677"/>
      <c r="L677"/>
      <c r="M677"/>
      <c r="N677"/>
      <c r="O677"/>
      <c r="P677"/>
      <c r="Q677"/>
      <c r="R677"/>
      <c r="S677"/>
      <c r="T677"/>
      <c r="U677"/>
      <c r="V677"/>
      <c r="W677"/>
    </row>
    <row r="678" spans="7:23">
      <c r="G678"/>
      <c r="I678"/>
      <c r="J678"/>
      <c r="K678"/>
      <c r="L678"/>
      <c r="M678"/>
      <c r="N678"/>
      <c r="O678"/>
      <c r="P678"/>
      <c r="Q678"/>
      <c r="R678"/>
      <c r="S678"/>
      <c r="T678"/>
      <c r="U678"/>
      <c r="V678"/>
      <c r="W678"/>
    </row>
    <row r="679" spans="7:23">
      <c r="G679"/>
      <c r="I679"/>
      <c r="J679"/>
      <c r="K679"/>
      <c r="L679"/>
      <c r="M679"/>
      <c r="N679"/>
      <c r="O679"/>
      <c r="P679"/>
      <c r="Q679"/>
      <c r="R679"/>
      <c r="S679"/>
      <c r="T679"/>
      <c r="U679"/>
      <c r="V679"/>
      <c r="W679"/>
    </row>
    <row r="680" spans="7:23">
      <c r="G680"/>
      <c r="I680"/>
      <c r="J680"/>
      <c r="K680"/>
      <c r="L680"/>
      <c r="M680"/>
      <c r="N680"/>
      <c r="O680"/>
      <c r="P680"/>
      <c r="Q680"/>
      <c r="R680"/>
      <c r="S680"/>
      <c r="T680"/>
      <c r="U680"/>
      <c r="V680"/>
      <c r="W680"/>
    </row>
    <row r="681" spans="7:23">
      <c r="G681"/>
      <c r="I681"/>
      <c r="J681"/>
      <c r="K681"/>
      <c r="L681"/>
      <c r="M681"/>
      <c r="N681"/>
      <c r="O681"/>
      <c r="P681"/>
      <c r="Q681"/>
      <c r="R681"/>
      <c r="S681"/>
      <c r="T681"/>
      <c r="U681"/>
      <c r="V681"/>
      <c r="W681"/>
    </row>
    <row r="682" spans="7:23">
      <c r="G682"/>
      <c r="I682"/>
      <c r="J682"/>
      <c r="K682"/>
      <c r="L682"/>
      <c r="M682"/>
      <c r="N682"/>
      <c r="O682"/>
      <c r="P682"/>
      <c r="Q682"/>
      <c r="R682"/>
      <c r="S682"/>
      <c r="T682"/>
      <c r="U682"/>
      <c r="V682"/>
      <c r="W682"/>
    </row>
    <row r="683" spans="7:23">
      <c r="G683"/>
      <c r="I683"/>
      <c r="J683"/>
      <c r="K683"/>
      <c r="L683"/>
      <c r="M683"/>
      <c r="N683"/>
      <c r="O683"/>
      <c r="P683"/>
      <c r="Q683"/>
      <c r="R683"/>
      <c r="S683"/>
      <c r="T683"/>
      <c r="U683"/>
      <c r="V683"/>
      <c r="W683"/>
    </row>
    <row r="684" spans="7:23">
      <c r="G684"/>
      <c r="I684"/>
      <c r="J684"/>
      <c r="K684"/>
      <c r="L684"/>
      <c r="M684"/>
      <c r="N684"/>
      <c r="O684"/>
      <c r="P684"/>
      <c r="Q684"/>
      <c r="R684"/>
      <c r="S684"/>
      <c r="T684"/>
      <c r="U684"/>
      <c r="V684"/>
      <c r="W684"/>
    </row>
    <row r="685" spans="7:23">
      <c r="G685"/>
      <c r="I685"/>
      <c r="J685"/>
      <c r="K685"/>
      <c r="L685"/>
      <c r="M685"/>
      <c r="N685"/>
      <c r="O685"/>
      <c r="P685"/>
      <c r="Q685"/>
      <c r="R685"/>
      <c r="S685"/>
      <c r="T685"/>
      <c r="U685"/>
      <c r="V685"/>
      <c r="W685"/>
    </row>
    <row r="686" spans="7:23">
      <c r="G686"/>
      <c r="I686"/>
      <c r="J686"/>
      <c r="K686"/>
      <c r="L686"/>
      <c r="M686"/>
      <c r="N686"/>
      <c r="O686"/>
      <c r="P686"/>
      <c r="Q686"/>
      <c r="R686"/>
      <c r="S686"/>
      <c r="T686"/>
      <c r="U686"/>
      <c r="V686"/>
      <c r="W686"/>
    </row>
    <row r="687" spans="7:23">
      <c r="G687"/>
      <c r="I687"/>
      <c r="J687"/>
      <c r="K687"/>
      <c r="L687"/>
      <c r="M687"/>
      <c r="N687"/>
      <c r="O687"/>
      <c r="P687"/>
      <c r="Q687"/>
      <c r="R687"/>
      <c r="S687"/>
      <c r="T687"/>
      <c r="U687"/>
      <c r="V687"/>
      <c r="W687"/>
    </row>
    <row r="688" spans="7:23">
      <c r="G688"/>
      <c r="I688"/>
      <c r="J688"/>
      <c r="K688"/>
      <c r="L688"/>
      <c r="M688"/>
      <c r="N688"/>
      <c r="O688"/>
      <c r="P688"/>
      <c r="Q688"/>
      <c r="R688"/>
      <c r="S688"/>
      <c r="T688"/>
      <c r="U688"/>
      <c r="V688"/>
      <c r="W688"/>
    </row>
    <row r="689" spans="7:23">
      <c r="G689"/>
      <c r="I689"/>
      <c r="J689"/>
      <c r="K689"/>
      <c r="L689"/>
      <c r="M689"/>
      <c r="N689"/>
      <c r="O689"/>
      <c r="P689"/>
      <c r="Q689"/>
      <c r="R689"/>
      <c r="S689"/>
      <c r="T689"/>
      <c r="U689"/>
      <c r="V689"/>
      <c r="W689"/>
    </row>
    <row r="690" spans="7:23">
      <c r="G690"/>
      <c r="I690"/>
      <c r="J690"/>
      <c r="K690"/>
      <c r="L690"/>
      <c r="M690"/>
      <c r="N690"/>
      <c r="O690"/>
      <c r="P690"/>
      <c r="Q690"/>
      <c r="R690"/>
      <c r="S690"/>
      <c r="T690"/>
      <c r="U690"/>
      <c r="V690"/>
      <c r="W690"/>
    </row>
    <row r="691" spans="7:23">
      <c r="G691"/>
      <c r="I691"/>
      <c r="J691"/>
      <c r="K691"/>
      <c r="L691"/>
      <c r="M691"/>
      <c r="N691"/>
      <c r="O691"/>
      <c r="P691"/>
      <c r="Q691"/>
      <c r="R691"/>
      <c r="S691"/>
      <c r="T691"/>
      <c r="U691"/>
      <c r="V691"/>
      <c r="W691"/>
    </row>
    <row r="692" spans="7:23">
      <c r="G692"/>
      <c r="I692"/>
      <c r="J692"/>
      <c r="K692"/>
      <c r="L692"/>
      <c r="M692"/>
      <c r="N692"/>
      <c r="O692"/>
      <c r="P692"/>
      <c r="Q692"/>
      <c r="R692"/>
      <c r="S692"/>
      <c r="T692"/>
      <c r="U692"/>
      <c r="V692"/>
      <c r="W692"/>
    </row>
    <row r="693" spans="7:23">
      <c r="G693"/>
      <c r="I693"/>
      <c r="J693"/>
      <c r="K693"/>
      <c r="L693"/>
      <c r="M693"/>
      <c r="N693"/>
      <c r="O693"/>
      <c r="P693"/>
      <c r="Q693"/>
      <c r="R693"/>
      <c r="S693"/>
      <c r="T693"/>
      <c r="U693"/>
      <c r="V693"/>
      <c r="W693"/>
    </row>
    <row r="694" spans="7:23">
      <c r="G694"/>
      <c r="I694"/>
      <c r="J694"/>
      <c r="K694"/>
      <c r="L694"/>
      <c r="M694"/>
      <c r="N694"/>
      <c r="O694"/>
      <c r="P694"/>
      <c r="Q694"/>
      <c r="R694"/>
      <c r="S694"/>
      <c r="T694"/>
      <c r="U694"/>
      <c r="V694"/>
      <c r="W694"/>
    </row>
    <row r="695" spans="7:23">
      <c r="G695"/>
      <c r="I695"/>
      <c r="J695"/>
      <c r="K695"/>
      <c r="L695"/>
      <c r="M695"/>
      <c r="N695"/>
      <c r="O695"/>
      <c r="P695"/>
      <c r="Q695"/>
      <c r="R695"/>
      <c r="S695"/>
      <c r="T695"/>
      <c r="U695"/>
      <c r="V695"/>
      <c r="W695"/>
    </row>
    <row r="696" spans="7:23">
      <c r="G696"/>
      <c r="I696"/>
      <c r="J696"/>
      <c r="K696"/>
      <c r="L696"/>
      <c r="M696"/>
      <c r="N696"/>
      <c r="O696"/>
      <c r="P696"/>
      <c r="Q696"/>
      <c r="R696"/>
      <c r="S696"/>
      <c r="T696"/>
      <c r="U696"/>
      <c r="V696"/>
      <c r="W696"/>
    </row>
    <row r="697" spans="7:23">
      <c r="G697"/>
      <c r="I697"/>
      <c r="J697"/>
      <c r="K697"/>
      <c r="L697"/>
      <c r="M697"/>
      <c r="N697"/>
      <c r="O697"/>
      <c r="P697"/>
      <c r="Q697"/>
      <c r="R697"/>
      <c r="S697"/>
      <c r="T697"/>
      <c r="U697"/>
      <c r="V697"/>
      <c r="W697"/>
    </row>
    <row r="698" spans="7:23">
      <c r="G698"/>
      <c r="I698"/>
      <c r="J698"/>
      <c r="K698"/>
      <c r="L698"/>
      <c r="M698"/>
      <c r="N698"/>
      <c r="O698"/>
      <c r="P698"/>
      <c r="Q698"/>
      <c r="R698"/>
      <c r="S698"/>
      <c r="T698"/>
      <c r="U698"/>
      <c r="V698"/>
      <c r="W698"/>
    </row>
    <row r="699" spans="7:23">
      <c r="G699"/>
      <c r="I699"/>
      <c r="J699"/>
      <c r="K699"/>
      <c r="L699"/>
      <c r="M699"/>
      <c r="N699"/>
      <c r="O699"/>
      <c r="P699"/>
      <c r="Q699"/>
      <c r="R699"/>
      <c r="S699"/>
      <c r="T699"/>
      <c r="U699"/>
      <c r="V699"/>
      <c r="W699"/>
    </row>
    <row r="700" spans="7:23">
      <c r="G700"/>
      <c r="I700"/>
      <c r="J700"/>
      <c r="K700"/>
      <c r="L700"/>
      <c r="M700"/>
      <c r="N700"/>
      <c r="O700"/>
      <c r="P700"/>
      <c r="Q700"/>
      <c r="R700"/>
      <c r="S700"/>
      <c r="T700"/>
      <c r="U700"/>
      <c r="V700"/>
      <c r="W700"/>
    </row>
    <row r="701" spans="7:23">
      <c r="G701"/>
      <c r="I701"/>
      <c r="J701"/>
      <c r="K701"/>
      <c r="L701"/>
      <c r="M701"/>
      <c r="N701"/>
      <c r="O701"/>
      <c r="P701"/>
      <c r="Q701"/>
      <c r="R701"/>
      <c r="S701"/>
      <c r="T701"/>
      <c r="U701"/>
      <c r="V701"/>
      <c r="W701"/>
    </row>
    <row r="702" spans="7:23">
      <c r="G702"/>
      <c r="I702"/>
      <c r="J702"/>
      <c r="K702"/>
      <c r="L702"/>
      <c r="M702"/>
      <c r="N702"/>
      <c r="O702"/>
      <c r="P702"/>
      <c r="Q702"/>
      <c r="R702"/>
      <c r="S702"/>
      <c r="T702"/>
      <c r="U702"/>
      <c r="V702"/>
      <c r="W702"/>
    </row>
    <row r="703" spans="7:23">
      <c r="G703"/>
      <c r="I703"/>
      <c r="J703"/>
      <c r="K703"/>
      <c r="L703"/>
      <c r="M703"/>
      <c r="N703"/>
      <c r="O703"/>
      <c r="P703"/>
      <c r="Q703"/>
      <c r="R703"/>
      <c r="S703"/>
      <c r="T703"/>
      <c r="U703"/>
      <c r="V703"/>
      <c r="W703"/>
    </row>
    <row r="704" spans="7:23">
      <c r="G704"/>
      <c r="I704"/>
      <c r="J704"/>
      <c r="K704"/>
      <c r="L704"/>
      <c r="M704"/>
      <c r="N704"/>
      <c r="O704"/>
      <c r="P704"/>
      <c r="Q704"/>
      <c r="R704"/>
      <c r="S704"/>
      <c r="T704"/>
      <c r="U704"/>
      <c r="V704"/>
      <c r="W704"/>
    </row>
    <row r="705" spans="7:23">
      <c r="G705"/>
      <c r="I705"/>
      <c r="J705"/>
      <c r="K705"/>
      <c r="L705"/>
      <c r="M705"/>
      <c r="N705"/>
      <c r="O705"/>
      <c r="P705"/>
      <c r="Q705"/>
      <c r="R705"/>
      <c r="S705"/>
      <c r="T705"/>
      <c r="U705"/>
      <c r="V705"/>
      <c r="W705"/>
    </row>
    <row r="706" spans="7:23">
      <c r="G706"/>
      <c r="I706"/>
      <c r="J706"/>
      <c r="K706"/>
      <c r="L706"/>
      <c r="M706"/>
      <c r="N706"/>
      <c r="O706"/>
      <c r="P706"/>
      <c r="Q706"/>
      <c r="R706"/>
      <c r="S706"/>
      <c r="T706"/>
      <c r="U706"/>
      <c r="V706"/>
      <c r="W706"/>
    </row>
    <row r="707" spans="7:23">
      <c r="G707"/>
      <c r="I707"/>
      <c r="J707"/>
      <c r="K707"/>
      <c r="L707"/>
      <c r="M707"/>
      <c r="N707"/>
      <c r="O707"/>
      <c r="P707"/>
      <c r="Q707"/>
      <c r="R707"/>
      <c r="S707"/>
      <c r="T707"/>
      <c r="U707"/>
      <c r="V707"/>
      <c r="W707"/>
    </row>
    <row r="708" spans="7:23">
      <c r="G708"/>
      <c r="I708"/>
      <c r="J708"/>
      <c r="K708"/>
      <c r="L708"/>
      <c r="M708"/>
      <c r="N708"/>
      <c r="O708"/>
      <c r="P708"/>
      <c r="Q708"/>
      <c r="R708"/>
      <c r="S708"/>
      <c r="T708"/>
      <c r="U708"/>
      <c r="V708"/>
      <c r="W708"/>
    </row>
    <row r="709" spans="7:23">
      <c r="G709"/>
      <c r="I709"/>
      <c r="J709"/>
      <c r="K709"/>
      <c r="L709"/>
      <c r="M709"/>
      <c r="N709"/>
      <c r="O709"/>
      <c r="P709"/>
      <c r="Q709"/>
      <c r="R709"/>
      <c r="S709"/>
      <c r="T709"/>
      <c r="U709"/>
      <c r="V709"/>
      <c r="W709"/>
    </row>
    <row r="710" spans="7:23">
      <c r="G710"/>
      <c r="I710"/>
      <c r="J710"/>
      <c r="K710"/>
      <c r="L710"/>
      <c r="M710"/>
      <c r="N710"/>
      <c r="O710"/>
      <c r="P710"/>
      <c r="Q710"/>
      <c r="R710"/>
      <c r="S710"/>
      <c r="T710"/>
      <c r="U710"/>
      <c r="V710"/>
      <c r="W710"/>
    </row>
    <row r="711" spans="7:23">
      <c r="G711"/>
      <c r="I711"/>
      <c r="J711"/>
      <c r="K711"/>
      <c r="L711"/>
      <c r="M711"/>
      <c r="N711"/>
      <c r="O711"/>
      <c r="P711"/>
      <c r="Q711"/>
      <c r="R711"/>
      <c r="S711"/>
      <c r="T711"/>
      <c r="U711"/>
      <c r="V711"/>
      <c r="W711"/>
    </row>
    <row r="712" spans="7:23">
      <c r="G712"/>
      <c r="I712"/>
      <c r="J712"/>
      <c r="K712"/>
      <c r="L712"/>
      <c r="M712"/>
      <c r="N712"/>
      <c r="O712"/>
      <c r="P712"/>
      <c r="Q712"/>
      <c r="R712"/>
      <c r="S712"/>
      <c r="T712"/>
      <c r="U712"/>
      <c r="V712"/>
      <c r="W712"/>
    </row>
    <row r="713" spans="7:23">
      <c r="G713"/>
      <c r="I713"/>
      <c r="J713"/>
      <c r="K713"/>
      <c r="L713"/>
      <c r="M713"/>
      <c r="N713"/>
      <c r="O713"/>
      <c r="P713"/>
      <c r="Q713"/>
      <c r="R713"/>
      <c r="S713"/>
      <c r="T713"/>
      <c r="U713"/>
      <c r="V713"/>
      <c r="W713"/>
    </row>
    <row r="714" spans="7:23">
      <c r="G714"/>
      <c r="I714"/>
      <c r="J714"/>
      <c r="K714"/>
      <c r="L714"/>
      <c r="M714"/>
      <c r="N714"/>
      <c r="O714"/>
      <c r="P714"/>
      <c r="Q714"/>
      <c r="R714"/>
      <c r="S714"/>
      <c r="T714"/>
      <c r="U714"/>
      <c r="V714"/>
      <c r="W714"/>
    </row>
    <row r="715" spans="7:23">
      <c r="G715"/>
      <c r="I715"/>
      <c r="J715"/>
      <c r="K715"/>
      <c r="L715"/>
      <c r="M715"/>
      <c r="N715"/>
      <c r="O715"/>
      <c r="P715"/>
      <c r="Q715"/>
      <c r="R715"/>
      <c r="S715"/>
      <c r="T715"/>
      <c r="U715"/>
      <c r="V715"/>
      <c r="W715"/>
    </row>
    <row r="716" spans="7:23">
      <c r="G716"/>
      <c r="I716"/>
      <c r="J716"/>
      <c r="K716"/>
      <c r="L716"/>
      <c r="M716"/>
      <c r="N716"/>
      <c r="O716"/>
      <c r="P716"/>
      <c r="Q716"/>
      <c r="R716"/>
      <c r="S716"/>
      <c r="T716"/>
      <c r="U716"/>
      <c r="V716"/>
      <c r="W716"/>
    </row>
    <row r="717" spans="7:23">
      <c r="G717"/>
      <c r="I717"/>
      <c r="J717"/>
      <c r="K717"/>
      <c r="L717"/>
      <c r="M717"/>
      <c r="N717"/>
      <c r="O717"/>
      <c r="P717"/>
      <c r="Q717"/>
      <c r="R717"/>
      <c r="S717"/>
      <c r="T717"/>
      <c r="U717"/>
      <c r="V717"/>
      <c r="W717"/>
    </row>
    <row r="718" spans="7:23">
      <c r="G718"/>
      <c r="I718"/>
      <c r="J718"/>
      <c r="K718"/>
      <c r="L718"/>
      <c r="M718"/>
      <c r="N718"/>
      <c r="O718"/>
      <c r="P718"/>
      <c r="Q718"/>
      <c r="R718"/>
      <c r="S718"/>
      <c r="T718"/>
      <c r="U718"/>
      <c r="V718"/>
      <c r="W718"/>
    </row>
    <row r="719" spans="7:23">
      <c r="G719"/>
      <c r="I719"/>
      <c r="J719"/>
      <c r="K719"/>
      <c r="L719"/>
      <c r="M719"/>
      <c r="N719"/>
      <c r="O719"/>
      <c r="P719"/>
      <c r="Q719"/>
      <c r="R719"/>
      <c r="S719"/>
      <c r="T719"/>
      <c r="U719"/>
      <c r="V719"/>
      <c r="W719"/>
    </row>
    <row r="720" spans="7:23">
      <c r="G720"/>
      <c r="I720"/>
      <c r="J720"/>
      <c r="K720"/>
      <c r="L720"/>
      <c r="M720"/>
      <c r="N720"/>
      <c r="O720"/>
      <c r="P720"/>
      <c r="Q720"/>
      <c r="R720"/>
      <c r="S720"/>
      <c r="T720"/>
      <c r="U720"/>
      <c r="V720"/>
      <c r="W720"/>
    </row>
    <row r="721" spans="7:23">
      <c r="G721"/>
      <c r="I721"/>
      <c r="J721"/>
      <c r="K721"/>
      <c r="L721"/>
      <c r="M721"/>
      <c r="N721"/>
      <c r="O721"/>
      <c r="P721"/>
      <c r="Q721"/>
      <c r="R721"/>
      <c r="S721"/>
      <c r="T721"/>
      <c r="U721"/>
      <c r="V721"/>
      <c r="W721"/>
    </row>
    <row r="722" spans="7:23">
      <c r="G722"/>
      <c r="I722"/>
      <c r="J722"/>
      <c r="K722"/>
      <c r="L722"/>
      <c r="M722"/>
      <c r="N722"/>
      <c r="O722"/>
      <c r="P722"/>
      <c r="Q722"/>
      <c r="R722"/>
      <c r="S722"/>
      <c r="T722"/>
      <c r="U722"/>
      <c r="V722"/>
      <c r="W722"/>
    </row>
    <row r="723" spans="7:23">
      <c r="G723"/>
      <c r="I723"/>
      <c r="J723"/>
      <c r="K723"/>
      <c r="L723"/>
      <c r="M723"/>
      <c r="N723"/>
      <c r="O723"/>
      <c r="P723"/>
      <c r="Q723"/>
      <c r="R723"/>
      <c r="S723"/>
      <c r="T723"/>
      <c r="U723"/>
      <c r="V723"/>
      <c r="W723"/>
    </row>
    <row r="724" spans="7:23">
      <c r="G724"/>
      <c r="I724"/>
      <c r="J724"/>
      <c r="K724"/>
      <c r="L724"/>
      <c r="M724"/>
      <c r="N724"/>
      <c r="O724"/>
      <c r="P724"/>
      <c r="Q724"/>
      <c r="R724"/>
      <c r="S724"/>
      <c r="T724"/>
      <c r="U724"/>
      <c r="V724"/>
      <c r="W724"/>
    </row>
    <row r="725" spans="7:23">
      <c r="G725"/>
      <c r="I725"/>
      <c r="J725"/>
      <c r="K725"/>
      <c r="L725"/>
      <c r="M725"/>
      <c r="N725"/>
      <c r="O725"/>
      <c r="P725"/>
      <c r="Q725"/>
      <c r="R725"/>
      <c r="S725"/>
      <c r="T725"/>
      <c r="U725"/>
      <c r="V725"/>
      <c r="W725"/>
    </row>
    <row r="726" spans="7:23">
      <c r="G726"/>
      <c r="I726"/>
      <c r="J726"/>
      <c r="K726"/>
      <c r="L726"/>
      <c r="M726"/>
      <c r="N726"/>
      <c r="O726"/>
      <c r="P726"/>
      <c r="Q726"/>
      <c r="R726"/>
      <c r="S726"/>
      <c r="T726"/>
      <c r="U726"/>
      <c r="V726"/>
      <c r="W726"/>
    </row>
    <row r="727" spans="7:23">
      <c r="G727"/>
      <c r="I727"/>
      <c r="J727"/>
      <c r="K727"/>
      <c r="L727"/>
      <c r="M727"/>
      <c r="N727"/>
      <c r="O727"/>
      <c r="P727"/>
      <c r="Q727"/>
      <c r="R727"/>
      <c r="S727"/>
      <c r="T727"/>
      <c r="U727"/>
      <c r="V727"/>
      <c r="W727"/>
    </row>
    <row r="728" spans="7:23">
      <c r="G728"/>
      <c r="I728"/>
      <c r="J728"/>
      <c r="K728"/>
      <c r="L728"/>
      <c r="M728"/>
      <c r="N728"/>
      <c r="O728"/>
      <c r="P728"/>
      <c r="Q728"/>
      <c r="R728"/>
      <c r="S728"/>
      <c r="T728"/>
      <c r="U728"/>
      <c r="V728"/>
      <c r="W728"/>
    </row>
    <row r="729" spans="7:23">
      <c r="G729"/>
      <c r="I729"/>
      <c r="J729"/>
      <c r="K729"/>
      <c r="L729"/>
      <c r="M729"/>
      <c r="N729"/>
      <c r="O729"/>
      <c r="P729"/>
      <c r="Q729"/>
      <c r="R729"/>
      <c r="S729"/>
      <c r="T729"/>
      <c r="U729"/>
      <c r="V729"/>
      <c r="W729"/>
    </row>
    <row r="730" spans="7:23">
      <c r="G730"/>
      <c r="I730"/>
      <c r="J730"/>
      <c r="K730"/>
      <c r="L730"/>
      <c r="M730"/>
      <c r="N730"/>
      <c r="O730"/>
      <c r="P730"/>
      <c r="Q730"/>
      <c r="R730"/>
      <c r="S730"/>
      <c r="T730"/>
      <c r="U730"/>
      <c r="V730"/>
      <c r="W730"/>
    </row>
    <row r="731" spans="7:23">
      <c r="G731"/>
      <c r="I731"/>
      <c r="J731"/>
      <c r="K731"/>
      <c r="L731"/>
      <c r="M731"/>
      <c r="N731"/>
      <c r="O731"/>
      <c r="P731"/>
      <c r="Q731"/>
      <c r="R731"/>
      <c r="S731"/>
      <c r="T731"/>
      <c r="U731"/>
      <c r="V731"/>
      <c r="W731"/>
    </row>
    <row r="732" spans="7:23">
      <c r="G732"/>
      <c r="I732"/>
      <c r="J732"/>
      <c r="K732"/>
      <c r="L732"/>
      <c r="M732"/>
      <c r="N732"/>
      <c r="O732"/>
      <c r="P732"/>
      <c r="Q732"/>
      <c r="R732"/>
      <c r="S732"/>
      <c r="T732"/>
      <c r="U732"/>
      <c r="V732"/>
      <c r="W732"/>
    </row>
    <row r="733" spans="7:23">
      <c r="G733"/>
      <c r="I733"/>
      <c r="J733"/>
      <c r="K733"/>
      <c r="L733"/>
      <c r="M733"/>
      <c r="N733"/>
      <c r="O733"/>
      <c r="P733"/>
      <c r="Q733"/>
      <c r="R733"/>
      <c r="S733"/>
      <c r="T733"/>
      <c r="U733"/>
      <c r="V733"/>
      <c r="W733"/>
    </row>
    <row r="734" spans="7:23">
      <c r="G734"/>
      <c r="I734"/>
      <c r="J734"/>
      <c r="K734"/>
      <c r="L734"/>
      <c r="M734"/>
      <c r="N734"/>
      <c r="O734"/>
      <c r="P734"/>
      <c r="Q734"/>
      <c r="R734"/>
      <c r="S734"/>
      <c r="T734"/>
      <c r="U734"/>
      <c r="V734"/>
      <c r="W734"/>
    </row>
    <row r="735" spans="7:23">
      <c r="G735"/>
      <c r="I735"/>
      <c r="J735"/>
      <c r="K735"/>
      <c r="L735"/>
      <c r="M735"/>
      <c r="N735"/>
      <c r="O735"/>
      <c r="P735"/>
      <c r="Q735"/>
      <c r="R735"/>
      <c r="S735"/>
      <c r="T735"/>
      <c r="U735"/>
      <c r="V735"/>
      <c r="W735"/>
    </row>
    <row r="736" spans="7:23">
      <c r="G736"/>
      <c r="I736"/>
      <c r="J736"/>
      <c r="K736"/>
      <c r="L736"/>
      <c r="M736"/>
      <c r="N736"/>
      <c r="O736"/>
      <c r="P736"/>
      <c r="Q736"/>
      <c r="R736"/>
      <c r="S736"/>
      <c r="T736"/>
      <c r="U736"/>
      <c r="V736"/>
      <c r="W736"/>
    </row>
    <row r="737" spans="7:23">
      <c r="G737"/>
      <c r="I737"/>
      <c r="J737"/>
      <c r="K737"/>
      <c r="L737"/>
      <c r="M737"/>
      <c r="N737"/>
      <c r="O737"/>
      <c r="P737"/>
      <c r="Q737"/>
      <c r="R737"/>
      <c r="S737"/>
      <c r="T737"/>
      <c r="U737"/>
      <c r="V737"/>
      <c r="W737"/>
    </row>
    <row r="738" spans="7:23">
      <c r="G738"/>
      <c r="I738"/>
      <c r="J738"/>
      <c r="K738"/>
      <c r="L738"/>
      <c r="M738"/>
      <c r="N738"/>
      <c r="O738"/>
      <c r="P738"/>
      <c r="Q738"/>
      <c r="R738"/>
      <c r="S738"/>
      <c r="T738"/>
      <c r="U738"/>
      <c r="V738"/>
      <c r="W738"/>
    </row>
    <row r="739" spans="7:23">
      <c r="G739"/>
      <c r="I739"/>
      <c r="J739"/>
      <c r="K739"/>
      <c r="L739"/>
      <c r="M739"/>
      <c r="N739"/>
      <c r="O739"/>
      <c r="P739"/>
      <c r="Q739"/>
      <c r="R739"/>
      <c r="S739"/>
      <c r="T739"/>
      <c r="U739"/>
      <c r="V739"/>
      <c r="W739"/>
    </row>
    <row r="740" spans="7:23">
      <c r="G740"/>
      <c r="I740"/>
      <c r="J740"/>
      <c r="K740"/>
      <c r="L740"/>
      <c r="M740"/>
      <c r="N740"/>
      <c r="O740"/>
      <c r="P740"/>
      <c r="Q740"/>
      <c r="R740"/>
      <c r="S740"/>
      <c r="T740"/>
      <c r="U740"/>
      <c r="V740"/>
      <c r="W740"/>
    </row>
    <row r="741" spans="7:23">
      <c r="G741"/>
      <c r="I741"/>
      <c r="J741"/>
      <c r="K741"/>
      <c r="L741"/>
      <c r="M741"/>
      <c r="N741"/>
      <c r="O741"/>
      <c r="P741"/>
      <c r="Q741"/>
      <c r="R741"/>
      <c r="S741"/>
      <c r="T741"/>
      <c r="U741"/>
      <c r="V741"/>
      <c r="W741"/>
    </row>
    <row r="742" spans="7:23">
      <c r="G742"/>
      <c r="I742"/>
      <c r="J742"/>
      <c r="K742"/>
      <c r="L742"/>
      <c r="M742"/>
      <c r="N742"/>
      <c r="O742"/>
      <c r="P742"/>
      <c r="Q742"/>
      <c r="R742"/>
      <c r="S742"/>
      <c r="T742"/>
      <c r="U742"/>
      <c r="V742"/>
      <c r="W742"/>
    </row>
    <row r="743" spans="7:23">
      <c r="G743"/>
      <c r="I743"/>
      <c r="J743"/>
      <c r="K743"/>
      <c r="L743"/>
      <c r="M743"/>
      <c r="N743"/>
      <c r="O743"/>
      <c r="P743"/>
      <c r="Q743"/>
      <c r="R743"/>
      <c r="S743"/>
      <c r="T743"/>
      <c r="U743"/>
      <c r="V743"/>
      <c r="W743"/>
    </row>
    <row r="744" spans="7:23">
      <c r="G744"/>
      <c r="I744"/>
      <c r="J744"/>
      <c r="K744"/>
      <c r="L744"/>
      <c r="M744"/>
      <c r="N744"/>
      <c r="O744"/>
      <c r="P744"/>
      <c r="Q744"/>
      <c r="R744"/>
      <c r="S744"/>
      <c r="T744"/>
      <c r="U744"/>
      <c r="V744"/>
      <c r="W744"/>
    </row>
    <row r="745" spans="7:23">
      <c r="G745"/>
      <c r="I745"/>
      <c r="J745"/>
      <c r="K745"/>
      <c r="L745"/>
      <c r="M745"/>
      <c r="N745"/>
      <c r="O745"/>
      <c r="P745"/>
      <c r="Q745"/>
      <c r="R745"/>
      <c r="S745"/>
      <c r="T745"/>
      <c r="U745"/>
      <c r="V745"/>
      <c r="W745"/>
    </row>
    <row r="746" spans="7:23">
      <c r="G746"/>
      <c r="I746"/>
      <c r="J746"/>
      <c r="K746"/>
      <c r="L746"/>
      <c r="M746"/>
      <c r="N746"/>
      <c r="O746"/>
      <c r="P746"/>
      <c r="Q746"/>
      <c r="R746"/>
      <c r="S746"/>
      <c r="T746"/>
      <c r="U746"/>
      <c r="V746"/>
      <c r="W746"/>
    </row>
    <row r="747" spans="7:23">
      <c r="G747"/>
      <c r="I747"/>
      <c r="J747"/>
      <c r="K747"/>
      <c r="L747"/>
      <c r="M747"/>
      <c r="N747"/>
      <c r="O747"/>
      <c r="P747"/>
      <c r="Q747"/>
      <c r="R747"/>
      <c r="S747"/>
      <c r="T747"/>
      <c r="U747"/>
      <c r="V747"/>
      <c r="W747"/>
    </row>
    <row r="748" spans="7:23">
      <c r="G748"/>
      <c r="I748"/>
      <c r="J748"/>
      <c r="K748"/>
      <c r="L748"/>
      <c r="M748"/>
      <c r="N748"/>
      <c r="O748"/>
      <c r="P748"/>
      <c r="Q748"/>
      <c r="R748"/>
      <c r="S748"/>
      <c r="T748"/>
      <c r="U748"/>
      <c r="V748"/>
      <c r="W748"/>
    </row>
    <row r="749" spans="7:23">
      <c r="G749"/>
      <c r="I749"/>
      <c r="J749"/>
      <c r="K749"/>
      <c r="L749"/>
      <c r="M749"/>
      <c r="N749"/>
      <c r="O749"/>
      <c r="P749"/>
      <c r="Q749"/>
      <c r="R749"/>
      <c r="S749"/>
      <c r="T749"/>
      <c r="U749"/>
      <c r="V749"/>
      <c r="W749"/>
    </row>
    <row r="750" spans="7:23">
      <c r="G750"/>
      <c r="I750"/>
      <c r="J750"/>
      <c r="K750"/>
      <c r="L750"/>
      <c r="M750"/>
      <c r="N750"/>
      <c r="O750"/>
      <c r="P750"/>
      <c r="Q750"/>
      <c r="R750"/>
      <c r="S750"/>
      <c r="T750"/>
      <c r="U750"/>
      <c r="V750"/>
      <c r="W750"/>
    </row>
    <row r="751" spans="7:23">
      <c r="G751"/>
      <c r="I751"/>
      <c r="J751"/>
      <c r="K751"/>
      <c r="L751"/>
      <c r="M751"/>
      <c r="N751"/>
      <c r="O751"/>
      <c r="P751"/>
      <c r="Q751"/>
      <c r="R751"/>
      <c r="S751"/>
      <c r="T751"/>
      <c r="U751"/>
      <c r="V751"/>
      <c r="W751"/>
    </row>
    <row r="752" spans="7:23">
      <c r="G752"/>
      <c r="I752"/>
      <c r="J752"/>
      <c r="K752"/>
      <c r="L752"/>
      <c r="M752"/>
      <c r="N752"/>
      <c r="O752"/>
      <c r="P752"/>
      <c r="Q752"/>
      <c r="R752"/>
      <c r="S752"/>
      <c r="T752"/>
      <c r="U752"/>
      <c r="V752"/>
      <c r="W752"/>
    </row>
    <row r="753" spans="7:23">
      <c r="G753"/>
      <c r="I753"/>
      <c r="J753"/>
      <c r="K753"/>
      <c r="L753"/>
      <c r="M753"/>
      <c r="N753"/>
      <c r="O753"/>
      <c r="P753"/>
      <c r="Q753"/>
      <c r="R753"/>
      <c r="S753"/>
      <c r="T753"/>
      <c r="U753"/>
      <c r="V753"/>
      <c r="W753"/>
    </row>
    <row r="754" spans="7:23">
      <c r="G754"/>
      <c r="I754"/>
      <c r="J754"/>
      <c r="K754"/>
      <c r="L754"/>
      <c r="M754"/>
      <c r="N754"/>
      <c r="O754"/>
      <c r="P754"/>
      <c r="Q754"/>
      <c r="R754"/>
      <c r="S754"/>
      <c r="T754"/>
      <c r="U754"/>
      <c r="V754"/>
      <c r="W754"/>
    </row>
    <row r="755" spans="7:23">
      <c r="G755"/>
      <c r="I755"/>
      <c r="J755"/>
      <c r="K755"/>
      <c r="L755"/>
      <c r="M755"/>
      <c r="N755"/>
      <c r="O755"/>
      <c r="P755"/>
      <c r="Q755"/>
      <c r="R755"/>
      <c r="S755"/>
      <c r="T755"/>
      <c r="U755"/>
      <c r="V755"/>
      <c r="W755"/>
    </row>
    <row r="756" spans="7:23">
      <c r="G756"/>
      <c r="I756"/>
      <c r="J756"/>
      <c r="K756"/>
      <c r="L756"/>
      <c r="M756"/>
      <c r="N756"/>
      <c r="O756"/>
      <c r="P756"/>
      <c r="Q756"/>
      <c r="R756"/>
      <c r="S756"/>
      <c r="T756"/>
      <c r="U756"/>
      <c r="V756"/>
      <c r="W756"/>
    </row>
    <row r="757" spans="7:23">
      <c r="G757"/>
      <c r="I757"/>
      <c r="J757"/>
      <c r="K757"/>
      <c r="L757"/>
      <c r="M757"/>
      <c r="N757"/>
      <c r="O757"/>
      <c r="P757"/>
      <c r="Q757"/>
      <c r="R757"/>
      <c r="S757"/>
      <c r="T757"/>
      <c r="U757"/>
      <c r="V757"/>
      <c r="W757"/>
    </row>
    <row r="758" spans="7:23">
      <c r="G758"/>
      <c r="I758"/>
      <c r="J758"/>
      <c r="K758"/>
      <c r="L758"/>
      <c r="M758"/>
      <c r="N758"/>
      <c r="O758"/>
      <c r="P758"/>
      <c r="Q758"/>
      <c r="R758"/>
      <c r="S758"/>
      <c r="T758"/>
      <c r="U758"/>
      <c r="V758"/>
      <c r="W758"/>
    </row>
    <row r="759" spans="7:23">
      <c r="G759"/>
      <c r="I759"/>
      <c r="J759"/>
      <c r="K759"/>
      <c r="L759"/>
      <c r="M759"/>
      <c r="N759"/>
      <c r="O759"/>
      <c r="P759"/>
      <c r="Q759"/>
      <c r="R759"/>
      <c r="S759"/>
      <c r="T759"/>
      <c r="U759"/>
      <c r="V759"/>
      <c r="W759"/>
    </row>
    <row r="760" spans="7:23">
      <c r="G760"/>
      <c r="I760"/>
      <c r="J760"/>
      <c r="K760"/>
      <c r="L760"/>
      <c r="M760"/>
      <c r="N760"/>
      <c r="O760"/>
      <c r="P760"/>
      <c r="Q760"/>
      <c r="R760"/>
      <c r="S760"/>
      <c r="T760"/>
      <c r="U760"/>
      <c r="V760"/>
      <c r="W760"/>
    </row>
    <row r="761" spans="7:23">
      <c r="G761"/>
      <c r="I761"/>
      <c r="J761"/>
      <c r="K761"/>
      <c r="L761"/>
      <c r="M761"/>
      <c r="N761"/>
      <c r="O761"/>
      <c r="P761"/>
      <c r="Q761"/>
      <c r="R761"/>
      <c r="S761"/>
      <c r="T761"/>
      <c r="U761"/>
      <c r="V761"/>
      <c r="W761"/>
    </row>
    <row r="762" spans="7:23">
      <c r="G762"/>
      <c r="I762"/>
      <c r="J762"/>
      <c r="K762"/>
      <c r="L762"/>
      <c r="M762"/>
      <c r="N762"/>
      <c r="O762"/>
      <c r="P762"/>
      <c r="Q762"/>
      <c r="R762"/>
      <c r="S762"/>
      <c r="T762"/>
      <c r="U762"/>
      <c r="V762"/>
      <c r="W762"/>
    </row>
    <row r="763" spans="7:23">
      <c r="G763"/>
      <c r="I763"/>
      <c r="J763"/>
      <c r="K763"/>
      <c r="L763"/>
      <c r="M763"/>
      <c r="N763"/>
      <c r="O763"/>
      <c r="P763"/>
      <c r="Q763"/>
      <c r="R763"/>
      <c r="S763"/>
      <c r="T763"/>
      <c r="U763"/>
      <c r="V763"/>
      <c r="W763"/>
    </row>
    <row r="764" spans="7:23">
      <c r="G764"/>
      <c r="I764"/>
      <c r="J764"/>
      <c r="K764"/>
      <c r="L764"/>
      <c r="M764"/>
      <c r="N764"/>
      <c r="O764"/>
      <c r="P764"/>
      <c r="Q764"/>
      <c r="R764"/>
      <c r="S764"/>
      <c r="T764"/>
      <c r="U764"/>
      <c r="V764"/>
      <c r="W764"/>
    </row>
    <row r="765" spans="7:23">
      <c r="G765"/>
      <c r="I765"/>
      <c r="J765"/>
      <c r="K765"/>
      <c r="L765"/>
      <c r="M765"/>
      <c r="N765"/>
      <c r="O765"/>
      <c r="P765"/>
      <c r="Q765"/>
      <c r="R765"/>
      <c r="S765"/>
      <c r="T765"/>
      <c r="U765"/>
      <c r="V765"/>
      <c r="W765"/>
    </row>
  </sheetData>
  <mergeCells count="10">
    <mergeCell ref="A20:A25"/>
    <mergeCell ref="D28:F28"/>
    <mergeCell ref="D29:F29"/>
    <mergeCell ref="D30:F30"/>
    <mergeCell ref="A1:G1"/>
    <mergeCell ref="H1:S1"/>
    <mergeCell ref="T1:U1"/>
    <mergeCell ref="V1:W1"/>
    <mergeCell ref="A3:A13"/>
    <mergeCell ref="A14:A19"/>
  </mergeCells>
  <pageMargins left="0.7" right="0.7" top="0.75" bottom="0.75" header="0.3" footer="0.3"/>
</worksheet>
</file>

<file path=xl/worksheets/sheet5.xml><?xml version="1.0" encoding="utf-8"?>
<worksheet xmlns="http://schemas.openxmlformats.org/spreadsheetml/2006/main" xmlns:r="http://schemas.openxmlformats.org/officeDocument/2006/relationships">
  <sheetPr filterMode="1"/>
  <dimension ref="A1:H27"/>
  <sheetViews>
    <sheetView workbookViewId="0">
      <selection activeCell="F20" sqref="F20"/>
    </sheetView>
  </sheetViews>
  <sheetFormatPr defaultRowHeight="15"/>
  <cols>
    <col min="2" max="2" width="43.42578125" bestFit="1" customWidth="1"/>
    <col min="4" max="4" width="71.28515625" customWidth="1"/>
    <col min="5" max="5" width="32" bestFit="1" customWidth="1"/>
    <col min="6" max="6" width="16.28515625" bestFit="1" customWidth="1"/>
    <col min="7" max="7" width="16" bestFit="1" customWidth="1"/>
    <col min="8" max="8" width="9.85546875" bestFit="1" customWidth="1"/>
  </cols>
  <sheetData>
    <row r="1" spans="1:8">
      <c r="A1" t="s">
        <v>134</v>
      </c>
      <c r="C1" t="s">
        <v>105</v>
      </c>
    </row>
    <row r="2" spans="1:8" hidden="1">
      <c r="B2" t="s">
        <v>101</v>
      </c>
      <c r="C2" t="s">
        <v>14</v>
      </c>
      <c r="D2" s="9" t="s">
        <v>102</v>
      </c>
      <c r="F2" t="s">
        <v>55</v>
      </c>
      <c r="G2" t="s">
        <v>91</v>
      </c>
    </row>
    <row r="3" spans="1:8" hidden="1">
      <c r="B3" t="s">
        <v>73</v>
      </c>
      <c r="C3" t="s">
        <v>74</v>
      </c>
      <c r="D3" s="9" t="s">
        <v>75</v>
      </c>
      <c r="E3" t="s">
        <v>55</v>
      </c>
      <c r="F3" t="s">
        <v>55</v>
      </c>
      <c r="G3" t="s">
        <v>76</v>
      </c>
    </row>
    <row r="4" spans="1:8" hidden="1">
      <c r="B4" t="s">
        <v>88</v>
      </c>
      <c r="C4" t="s">
        <v>74</v>
      </c>
      <c r="D4" s="9" t="s">
        <v>89</v>
      </c>
      <c r="E4" s="10">
        <v>40026</v>
      </c>
      <c r="F4" t="s">
        <v>90</v>
      </c>
      <c r="G4" t="s">
        <v>91</v>
      </c>
    </row>
    <row r="5" spans="1:8" hidden="1">
      <c r="B5" t="s">
        <v>92</v>
      </c>
      <c r="C5" t="s">
        <v>74</v>
      </c>
      <c r="D5" s="9" t="s">
        <v>93</v>
      </c>
      <c r="E5" t="s">
        <v>55</v>
      </c>
      <c r="F5" t="s">
        <v>55</v>
      </c>
      <c r="G5" t="s">
        <v>64</v>
      </c>
    </row>
    <row r="6" spans="1:8" hidden="1">
      <c r="B6" t="s">
        <v>49</v>
      </c>
      <c r="C6" t="s">
        <v>12</v>
      </c>
      <c r="D6" s="9" t="s">
        <v>50</v>
      </c>
      <c r="E6" t="s">
        <v>51</v>
      </c>
      <c r="F6">
        <v>2010</v>
      </c>
      <c r="H6" t="s">
        <v>52</v>
      </c>
    </row>
    <row r="7" spans="1:8" hidden="1">
      <c r="B7" t="s">
        <v>61</v>
      </c>
      <c r="C7" t="s">
        <v>12</v>
      </c>
      <c r="D7" s="9" t="s">
        <v>62</v>
      </c>
      <c r="F7" t="s">
        <v>63</v>
      </c>
      <c r="G7" t="s">
        <v>64</v>
      </c>
    </row>
    <row r="8" spans="1:8" hidden="1">
      <c r="B8" t="s">
        <v>70</v>
      </c>
      <c r="C8" t="s">
        <v>12</v>
      </c>
      <c r="D8" s="9" t="s">
        <v>71</v>
      </c>
      <c r="F8" t="s">
        <v>55</v>
      </c>
      <c r="G8" t="s">
        <v>48</v>
      </c>
    </row>
    <row r="9" spans="1:8" hidden="1">
      <c r="B9" t="s">
        <v>80</v>
      </c>
      <c r="C9" t="s">
        <v>12</v>
      </c>
      <c r="D9" s="9" t="s">
        <v>81</v>
      </c>
      <c r="G9" t="s">
        <v>57</v>
      </c>
    </row>
    <row r="10" spans="1:8" hidden="1">
      <c r="B10" t="s">
        <v>95</v>
      </c>
      <c r="C10" t="s">
        <v>12</v>
      </c>
      <c r="D10" s="9" t="s">
        <v>96</v>
      </c>
      <c r="E10" t="s">
        <v>97</v>
      </c>
      <c r="F10" t="s">
        <v>48</v>
      </c>
    </row>
    <row r="11" spans="1:8" hidden="1">
      <c r="B11" t="s">
        <v>98</v>
      </c>
      <c r="C11" t="s">
        <v>12</v>
      </c>
      <c r="D11" s="9" t="s">
        <v>99</v>
      </c>
      <c r="F11" t="s">
        <v>100</v>
      </c>
      <c r="G11" t="s">
        <v>48</v>
      </c>
    </row>
    <row r="12" spans="1:8" hidden="1">
      <c r="B12" t="s">
        <v>101</v>
      </c>
      <c r="C12" t="s">
        <v>12</v>
      </c>
      <c r="D12" s="9" t="s">
        <v>103</v>
      </c>
      <c r="F12" t="s">
        <v>55</v>
      </c>
      <c r="G12" t="s">
        <v>48</v>
      </c>
    </row>
    <row r="13" spans="1:8" hidden="1">
      <c r="B13" t="s">
        <v>45</v>
      </c>
      <c r="C13" t="s">
        <v>127</v>
      </c>
      <c r="D13" s="9" t="s">
        <v>46</v>
      </c>
      <c r="E13" t="s">
        <v>38</v>
      </c>
      <c r="F13" t="s">
        <v>47</v>
      </c>
      <c r="G13" t="s">
        <v>48</v>
      </c>
    </row>
    <row r="14" spans="1:8" hidden="1">
      <c r="B14" t="s">
        <v>128</v>
      </c>
      <c r="C14" t="s">
        <v>127</v>
      </c>
      <c r="D14" s="9" t="s">
        <v>129</v>
      </c>
      <c r="E14" t="s">
        <v>60</v>
      </c>
      <c r="F14" t="s">
        <v>60</v>
      </c>
      <c r="G14" t="s">
        <v>57</v>
      </c>
    </row>
    <row r="15" spans="1:8" hidden="1">
      <c r="B15" t="s">
        <v>53</v>
      </c>
      <c r="C15" t="s">
        <v>127</v>
      </c>
      <c r="D15" s="9" t="s">
        <v>54</v>
      </c>
      <c r="E15" t="s">
        <v>55</v>
      </c>
      <c r="F15" t="s">
        <v>56</v>
      </c>
      <c r="G15" t="s">
        <v>57</v>
      </c>
    </row>
    <row r="16" spans="1:8" hidden="1">
      <c r="B16" t="s">
        <v>58</v>
      </c>
      <c r="C16" t="s">
        <v>127</v>
      </c>
      <c r="D16" s="9" t="s">
        <v>59</v>
      </c>
      <c r="E16" t="s">
        <v>60</v>
      </c>
      <c r="F16" t="s">
        <v>60</v>
      </c>
      <c r="G16" t="s">
        <v>57</v>
      </c>
    </row>
    <row r="17" spans="1:7">
      <c r="A17" t="s">
        <v>135</v>
      </c>
      <c r="B17" t="s">
        <v>65</v>
      </c>
      <c r="C17" t="s">
        <v>127</v>
      </c>
      <c r="D17" s="9" t="s">
        <v>66</v>
      </c>
      <c r="E17" t="s">
        <v>67</v>
      </c>
      <c r="F17" t="s">
        <v>68</v>
      </c>
      <c r="G17" t="s">
        <v>69</v>
      </c>
    </row>
    <row r="18" spans="1:7" hidden="1">
      <c r="B18" t="s">
        <v>70</v>
      </c>
      <c r="C18" t="s">
        <v>127</v>
      </c>
      <c r="D18" s="9" t="s">
        <v>72</v>
      </c>
      <c r="E18" t="s">
        <v>55</v>
      </c>
      <c r="F18" t="s">
        <v>56</v>
      </c>
      <c r="G18" t="s">
        <v>48</v>
      </c>
    </row>
    <row r="19" spans="1:7">
      <c r="A19" t="s">
        <v>135</v>
      </c>
      <c r="B19" t="s">
        <v>77</v>
      </c>
      <c r="C19" t="s">
        <v>127</v>
      </c>
      <c r="D19" s="9" t="s">
        <v>78</v>
      </c>
      <c r="E19" t="s">
        <v>79</v>
      </c>
      <c r="F19" t="s">
        <v>79</v>
      </c>
      <c r="G19" t="s">
        <v>57</v>
      </c>
    </row>
    <row r="20" spans="1:7">
      <c r="A20" t="s">
        <v>135</v>
      </c>
      <c r="B20" t="s">
        <v>80</v>
      </c>
      <c r="C20" t="s">
        <v>127</v>
      </c>
      <c r="D20" s="9" t="s">
        <v>82</v>
      </c>
      <c r="E20" s="10">
        <v>40299</v>
      </c>
      <c r="G20" t="s">
        <v>83</v>
      </c>
    </row>
    <row r="21" spans="1:7">
      <c r="A21" t="s">
        <v>135</v>
      </c>
      <c r="B21" t="s">
        <v>84</v>
      </c>
      <c r="C21" t="s">
        <v>127</v>
      </c>
      <c r="D21" s="9" t="s">
        <v>130</v>
      </c>
      <c r="E21" t="s">
        <v>55</v>
      </c>
      <c r="F21" t="s">
        <v>55</v>
      </c>
      <c r="G21" t="s">
        <v>64</v>
      </c>
    </row>
    <row r="22" spans="1:7">
      <c r="A22" t="s">
        <v>135</v>
      </c>
      <c r="B22" t="s">
        <v>84</v>
      </c>
      <c r="C22" t="s">
        <v>127</v>
      </c>
      <c r="D22" s="9" t="s">
        <v>85</v>
      </c>
      <c r="E22" t="s">
        <v>56</v>
      </c>
      <c r="F22" t="s">
        <v>56</v>
      </c>
      <c r="G22" t="s">
        <v>64</v>
      </c>
    </row>
    <row r="23" spans="1:7" hidden="1">
      <c r="B23" t="s">
        <v>86</v>
      </c>
      <c r="C23" t="s">
        <v>127</v>
      </c>
      <c r="D23" s="9" t="s">
        <v>87</v>
      </c>
      <c r="G23" t="s">
        <v>48</v>
      </c>
    </row>
    <row r="24" spans="1:7" hidden="1">
      <c r="B24" t="s">
        <v>131</v>
      </c>
      <c r="C24" t="s">
        <v>127</v>
      </c>
      <c r="D24" s="9" t="s">
        <v>132</v>
      </c>
      <c r="E24" t="s">
        <v>60</v>
      </c>
      <c r="F24" t="s">
        <v>60</v>
      </c>
      <c r="G24" t="s">
        <v>57</v>
      </c>
    </row>
    <row r="25" spans="1:7">
      <c r="A25" t="s">
        <v>135</v>
      </c>
      <c r="B25" t="s">
        <v>92</v>
      </c>
      <c r="C25" t="s">
        <v>127</v>
      </c>
      <c r="D25" s="9" t="s">
        <v>94</v>
      </c>
      <c r="E25" t="s">
        <v>56</v>
      </c>
      <c r="F25" t="s">
        <v>56</v>
      </c>
      <c r="G25" t="s">
        <v>64</v>
      </c>
    </row>
    <row r="26" spans="1:7">
      <c r="B26" t="s">
        <v>101</v>
      </c>
      <c r="C26" t="s">
        <v>127</v>
      </c>
      <c r="D26" s="9" t="s">
        <v>133</v>
      </c>
      <c r="F26" t="s">
        <v>56</v>
      </c>
      <c r="G26" t="s">
        <v>57</v>
      </c>
    </row>
    <row r="27" spans="1:7" hidden="1">
      <c r="B27" t="s">
        <v>101</v>
      </c>
      <c r="C27" t="s">
        <v>127</v>
      </c>
      <c r="D27" s="9" t="s">
        <v>104</v>
      </c>
      <c r="E27" t="s">
        <v>55</v>
      </c>
      <c r="F27" t="s">
        <v>56</v>
      </c>
      <c r="G27" t="s">
        <v>48</v>
      </c>
    </row>
  </sheetData>
  <autoFilter ref="A1:H27">
    <filterColumn colId="0">
      <customFilters>
        <customFilter operator="notEqual" val=" "/>
      </customFilters>
    </filterColumn>
    <filterColumn colId="2">
      <filters>
        <filter val="newUI"/>
      </filters>
    </filterColumn>
  </autoFilter>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E6"/>
  <sheetViews>
    <sheetView workbookViewId="0">
      <selection sqref="A1:E6"/>
    </sheetView>
  </sheetViews>
  <sheetFormatPr defaultRowHeight="15"/>
  <cols>
    <col min="2" max="2" width="39" customWidth="1"/>
    <col min="5" max="5" width="12.140625" bestFit="1" customWidth="1"/>
  </cols>
  <sheetData>
    <row r="1" spans="1:5">
      <c r="A1" t="s">
        <v>327</v>
      </c>
      <c r="B1" t="s">
        <v>328</v>
      </c>
      <c r="C1" t="s">
        <v>329</v>
      </c>
      <c r="D1" t="s">
        <v>330</v>
      </c>
      <c r="E1" t="s">
        <v>11</v>
      </c>
    </row>
    <row r="2" spans="1:5" ht="20.25" customHeight="1">
      <c r="A2" s="87">
        <v>575</v>
      </c>
      <c r="B2" s="11" t="s">
        <v>284</v>
      </c>
      <c r="C2" t="s">
        <v>281</v>
      </c>
      <c r="D2" t="s">
        <v>146</v>
      </c>
      <c r="E2" t="s">
        <v>223</v>
      </c>
    </row>
    <row r="3" spans="1:5">
      <c r="A3" s="87">
        <v>587</v>
      </c>
      <c r="B3" s="11" t="s">
        <v>285</v>
      </c>
      <c r="C3" t="s">
        <v>281</v>
      </c>
      <c r="D3" t="s">
        <v>146</v>
      </c>
      <c r="E3" t="s">
        <v>233</v>
      </c>
    </row>
    <row r="4" spans="1:5" ht="30">
      <c r="A4" s="87">
        <v>661</v>
      </c>
      <c r="B4" s="11" t="s">
        <v>271</v>
      </c>
      <c r="C4" t="s">
        <v>272</v>
      </c>
      <c r="D4" t="s">
        <v>146</v>
      </c>
      <c r="E4" t="s">
        <v>273</v>
      </c>
    </row>
    <row r="5" spans="1:5" ht="30">
      <c r="A5" s="87">
        <v>245</v>
      </c>
      <c r="B5" s="11" t="s">
        <v>89</v>
      </c>
      <c r="C5" t="s">
        <v>74</v>
      </c>
      <c r="D5" t="s">
        <v>146</v>
      </c>
      <c r="E5" t="s">
        <v>108</v>
      </c>
    </row>
    <row r="6" spans="1:5">
      <c r="A6" s="87">
        <v>268</v>
      </c>
      <c r="B6" s="11" t="s">
        <v>275</v>
      </c>
      <c r="C6" t="s">
        <v>274</v>
      </c>
      <c r="D6" t="s">
        <v>146</v>
      </c>
      <c r="E6" t="s">
        <v>112</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6</vt:i4>
      </vt:variant>
    </vt:vector>
  </HeadingPairs>
  <TitlesOfParts>
    <vt:vector size="6" baseType="lpstr">
      <vt:lpstr>Integration Plan</vt:lpstr>
      <vt:lpstr>Integration Graph</vt:lpstr>
      <vt:lpstr>SMP List</vt:lpstr>
      <vt:lpstr>Tools Integration Plan</vt:lpstr>
      <vt:lpstr>pending bklog</vt:lpstr>
      <vt:lpstr>pdk3.0.d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dc:creator>
  <cp:lastModifiedBy>Symbian Foundation</cp:lastModifiedBy>
  <dcterms:created xsi:type="dcterms:W3CDTF">2009-07-15T11:45:29Z</dcterms:created>
  <dcterms:modified xsi:type="dcterms:W3CDTF">2010-03-31T16:36:01Z</dcterms:modified>
</cp:coreProperties>
</file>